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CLEX\"/>
    </mc:Choice>
  </mc:AlternateContent>
  <bookViews>
    <workbookView xWindow="0" yWindow="0" windowWidth="20490" windowHeight="7620"/>
  </bookViews>
  <sheets>
    <sheet name="10. Közgazd. mérle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4" i="1"/>
  <c r="C25" i="1"/>
  <c r="C26" i="1"/>
  <c r="C34" i="1" s="1"/>
  <c r="C27" i="1"/>
  <c r="C49" i="1"/>
  <c r="C56" i="1" s="1"/>
  <c r="C67" i="1" s="1"/>
  <c r="C50" i="1"/>
  <c r="C51" i="1"/>
  <c r="C63" i="1"/>
  <c r="C64" i="1"/>
  <c r="C66" i="1" s="1"/>
  <c r="C55" i="1" l="1"/>
  <c r="C57" i="1" s="1"/>
  <c r="C68" i="1" s="1"/>
</calcChain>
</file>

<file path=xl/sharedStrings.xml><?xml version="1.0" encoding="utf-8"?>
<sst xmlns="http://schemas.openxmlformats.org/spreadsheetml/2006/main" count="76" uniqueCount="71">
  <si>
    <t>Önkormányzat kiadásai mindösszesen:</t>
  </si>
  <si>
    <t>Önkormányzat bevételei mindösszesen:</t>
  </si>
  <si>
    <t>Finanszírozási kiadások összesen:</t>
  </si>
  <si>
    <t>Befektetési célú belföldi értékpapírok vásárlása</t>
  </si>
  <si>
    <t>19.</t>
  </si>
  <si>
    <t>Áht-n belüli megelőlegezések visszafizetése</t>
  </si>
  <si>
    <t>18.</t>
  </si>
  <si>
    <t>Finanszírozási bevételek összesen:</t>
  </si>
  <si>
    <t>Előző év költségvetési maradványának igénybevétele</t>
  </si>
  <si>
    <t>16.</t>
  </si>
  <si>
    <t>III. Finanszírozási műveletek elszámolása</t>
  </si>
  <si>
    <t>Önkormányzat kiadásai összesen:</t>
  </si>
  <si>
    <t>Önkormányzat bevételei összesen:</t>
  </si>
  <si>
    <t>Felhalmozási kiadások összesen</t>
  </si>
  <si>
    <t>- Tartalékok ( felhalmozási célú )</t>
  </si>
  <si>
    <t xml:space="preserve"> - felhalmozási célú visszatérítendő támogatások, kölcsönök nyújtása államháztartáson kívülre</t>
  </si>
  <si>
    <t>Egyéb felhalmozási kiadások</t>
  </si>
  <si>
    <t>15.</t>
  </si>
  <si>
    <t>Felújítások</t>
  </si>
  <si>
    <t>14.</t>
  </si>
  <si>
    <t>Beruházások</t>
  </si>
  <si>
    <t>13.</t>
  </si>
  <si>
    <t>Felhalmozási bevételek összesen</t>
  </si>
  <si>
    <t xml:space="preserve"> - egyéb felhalmozási célú átvett pénzeszközök</t>
  </si>
  <si>
    <t xml:space="preserve"> - felhalmozási célú visszatérítendő támogatások, kölcsönök visszatérülése államházt.kívülről</t>
  </si>
  <si>
    <t>Felhalmozási célú átvett pénzeszközök</t>
  </si>
  <si>
    <t>12.</t>
  </si>
  <si>
    <t xml:space="preserve">Felhalmozási bevételek   </t>
  </si>
  <si>
    <t>11.</t>
  </si>
  <si>
    <t>Felhalmozási támogatások államháztartáson belülről</t>
  </si>
  <si>
    <t>10.</t>
  </si>
  <si>
    <t>II. Felhalmozási költségvetés</t>
  </si>
  <si>
    <t>előirányzat</t>
  </si>
  <si>
    <t>szám</t>
  </si>
  <si>
    <t>Megnevezés</t>
  </si>
  <si>
    <t>tervezett</t>
  </si>
  <si>
    <t>sor-</t>
  </si>
  <si>
    <t>Működési kiadások összesen</t>
  </si>
  <si>
    <t xml:space="preserve"> - tartalékok</t>
  </si>
  <si>
    <t xml:space="preserve"> - egyéb működési célú támogatások államháztartáson kívülre</t>
  </si>
  <si>
    <t xml:space="preserve"> - működési célú visszatérítendő támogatások, kölcsönök nyújtása államháztartáson kívülre</t>
  </si>
  <si>
    <t xml:space="preserve"> - előző évi elszámolások kiadása államháztartáson belülre</t>
  </si>
  <si>
    <t>egyéb működési kiadások államháztartáson belülre</t>
  </si>
  <si>
    <t>Egyéb működési célú kiadások</t>
  </si>
  <si>
    <t>9.</t>
  </si>
  <si>
    <t>Ellátottak pénzbeli juttatásai</t>
  </si>
  <si>
    <t>8.</t>
  </si>
  <si>
    <t>Dologi kiadások</t>
  </si>
  <si>
    <t>7.</t>
  </si>
  <si>
    <t>Munkaadókat terhelő járulékok és szociális hozzájárulási adó</t>
  </si>
  <si>
    <t>6.</t>
  </si>
  <si>
    <t>Személyi juttatások</t>
  </si>
  <si>
    <t>5.</t>
  </si>
  <si>
    <t>Működési bevételek összesen</t>
  </si>
  <si>
    <t xml:space="preserve"> - egyéb működési célú átvett pénzeszközök</t>
  </si>
  <si>
    <t xml:space="preserve"> - működési célú visszatérítendő támogatások, kölcsönök visszatérülése államháztartáson kívülről</t>
  </si>
  <si>
    <t>Működési célú átvett pénzeszközök</t>
  </si>
  <si>
    <t>4.</t>
  </si>
  <si>
    <t xml:space="preserve">Működési bevételek   </t>
  </si>
  <si>
    <t>3.</t>
  </si>
  <si>
    <t>Közhatalmi bevételek</t>
  </si>
  <si>
    <t>2.</t>
  </si>
  <si>
    <t xml:space="preserve"> - egyéb működési célú támogatások bevételei államháztartáson belülről</t>
  </si>
  <si>
    <t xml:space="preserve"> - önkormányzatok működési támogatásai</t>
  </si>
  <si>
    <t>Működési  támogatások államháztartáson belülről</t>
  </si>
  <si>
    <t>1.</t>
  </si>
  <si>
    <t>I. Működési  költségvetés</t>
  </si>
  <si>
    <t>2020. év</t>
  </si>
  <si>
    <t>(közgazdasági tagolásban)</t>
  </si>
  <si>
    <t>KÖLTSÉGVETÉSI (MŰKÖDÉSI ÉS FELHALMOZÁSI) MÉRLEGE</t>
  </si>
  <si>
    <t>PORPÁC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</si>
</sst>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>
    <font>
      <sz val="10"/>
      <name val="Arial CE"/>
      <charset val="238"/>
    </font>
    <font>
      <sz val="10"/>
      <name val="Arial CE"/>
      <charset val="238"/>
    </font>
    <font>
      <sz val="12"/>
      <name val="Arial Narrow"/>
      <family val="2"/>
      <charset val="238"/>
    </font>
    <font>
      <sz val="10"/>
      <name val="MS Sans Serif"/>
      <family val="2"/>
      <charset val="238"/>
    </font>
    <font>
      <b/>
      <sz val="12"/>
      <name val="Times Bold Italic"/>
      <family val="1"/>
    </font>
    <font>
      <sz val="12"/>
      <name val="Times Bold Italic"/>
      <family val="1"/>
    </font>
    <font>
      <sz val="12"/>
      <color indexed="8"/>
      <name val="Times Bold Italic"/>
      <family val="1"/>
    </font>
    <font>
      <i/>
      <sz val="12"/>
      <name val="Times Bold Italic"/>
      <family val="1"/>
    </font>
    <font>
      <sz val="12"/>
      <name val="Times New Roman"/>
      <family val="1"/>
      <charset val="238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55">
    <xf numFmtId="0" fontId="0" fillId="0" borderId="0" xfId="0"/>
    <xf numFmtId="0" fontId="2" fillId="0" borderId="0" xfId="0" applyFont="1"/>
    <xf numFmtId="164" fontId="2" fillId="0" borderId="0" xfId="1" applyNumberFormat="1" applyFont="1" applyAlignment="1"/>
    <xf numFmtId="0" fontId="2" fillId="0" borderId="0" xfId="2" applyFont="1"/>
    <xf numFmtId="164" fontId="4" fillId="0" borderId="1" xfId="3" applyNumberFormat="1" applyFont="1" applyBorder="1" applyAlignment="1"/>
    <xf numFmtId="0" fontId="4" fillId="0" borderId="1" xfId="3" applyFont="1" applyBorder="1"/>
    <xf numFmtId="0" fontId="4" fillId="0" borderId="1" xfId="3" applyFont="1" applyBorder="1" applyAlignment="1">
      <alignment horizontal="right"/>
    </xf>
    <xf numFmtId="164" fontId="4" fillId="0" borderId="2" xfId="1" applyNumberFormat="1" applyFont="1" applyBorder="1" applyAlignment="1"/>
    <xf numFmtId="0" fontId="4" fillId="0" borderId="2" xfId="2" applyFont="1" applyBorder="1" applyAlignment="1"/>
    <xf numFmtId="0" fontId="5" fillId="0" borderId="2" xfId="2" applyFont="1" applyBorder="1" applyAlignment="1">
      <alignment horizontal="right"/>
    </xf>
    <xf numFmtId="164" fontId="5" fillId="0" borderId="2" xfId="1" applyNumberFormat="1" applyFont="1" applyBorder="1" applyAlignment="1"/>
    <xf numFmtId="0" fontId="6" fillId="0" borderId="2" xfId="0" applyFont="1" applyBorder="1"/>
    <xf numFmtId="0" fontId="4" fillId="0" borderId="0" xfId="3" applyFont="1" applyBorder="1" applyAlignment="1">
      <alignment horizontal="center"/>
    </xf>
    <xf numFmtId="164" fontId="5" fillId="0" borderId="0" xfId="1" applyNumberFormat="1" applyFont="1" applyAlignment="1"/>
    <xf numFmtId="0" fontId="5" fillId="0" borderId="0" xfId="2" applyFont="1"/>
    <xf numFmtId="164" fontId="4" fillId="0" borderId="0" xfId="1" applyNumberFormat="1" applyFont="1" applyBorder="1" applyAlignment="1"/>
    <xf numFmtId="0" fontId="4" fillId="0" borderId="0" xfId="2" applyFont="1" applyBorder="1"/>
    <xf numFmtId="0" fontId="4" fillId="0" borderId="0" xfId="2" applyFont="1" applyBorder="1" applyAlignment="1">
      <alignment horizontal="right"/>
    </xf>
    <xf numFmtId="164" fontId="4" fillId="0" borderId="1" xfId="1" applyNumberFormat="1" applyFont="1" applyBorder="1" applyAlignment="1"/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6" fillId="0" borderId="0" xfId="0" quotePrefix="1" applyFont="1"/>
    <xf numFmtId="0" fontId="5" fillId="0" borderId="0" xfId="2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2" applyFont="1" applyBorder="1" applyAlignment="1">
      <alignment wrapText="1"/>
    </xf>
    <xf numFmtId="0" fontId="5" fillId="0" borderId="0" xfId="2" applyFont="1" applyAlignment="1"/>
    <xf numFmtId="0" fontId="4" fillId="0" borderId="2" xfId="2" applyFont="1" applyBorder="1" applyAlignment="1">
      <alignment horizontal="right"/>
    </xf>
    <xf numFmtId="0" fontId="5" fillId="0" borderId="0" xfId="0" applyFont="1"/>
    <xf numFmtId="164" fontId="4" fillId="0" borderId="3" xfId="1" applyNumberFormat="1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3" xfId="2" applyFont="1" applyBorder="1"/>
    <xf numFmtId="164" fontId="4" fillId="0" borderId="4" xfId="1" applyNumberFormat="1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4" xfId="2" applyFont="1" applyBorder="1"/>
    <xf numFmtId="164" fontId="4" fillId="0" borderId="5" xfId="1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5" xfId="2" applyFont="1" applyBorder="1" applyAlignment="1"/>
    <xf numFmtId="164" fontId="5" fillId="0" borderId="0" xfId="1" applyNumberFormat="1" applyFont="1" applyBorder="1" applyAlignment="1"/>
    <xf numFmtId="0" fontId="5" fillId="0" borderId="0" xfId="2" applyFont="1" applyBorder="1" applyAlignment="1"/>
    <xf numFmtId="0" fontId="5" fillId="0" borderId="0" xfId="2" applyFont="1" applyBorder="1" applyAlignment="1">
      <alignment horizontal="right"/>
    </xf>
    <xf numFmtId="0" fontId="6" fillId="0" borderId="0" xfId="0" applyFont="1"/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0" fontId="4" fillId="0" borderId="0" xfId="2" applyFont="1" applyAlignment="1"/>
    <xf numFmtId="0" fontId="7" fillId="0" borderId="0" xfId="0" applyFont="1" applyAlignment="1"/>
    <xf numFmtId="0" fontId="8" fillId="0" borderId="0" xfId="2" applyFont="1"/>
    <xf numFmtId="164" fontId="9" fillId="0" borderId="0" xfId="1" applyNumberFormat="1" applyFont="1" applyAlignment="1"/>
    <xf numFmtId="0" fontId="9" fillId="0" borderId="0" xfId="2" applyFont="1"/>
    <xf numFmtId="0" fontId="4" fillId="0" borderId="0" xfId="2" applyFont="1" applyAlignment="1">
      <alignment horizontal="center"/>
    </xf>
    <xf numFmtId="0" fontId="4" fillId="0" borderId="6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7" fillId="0" borderId="0" xfId="2" applyFont="1" applyAlignment="1"/>
    <xf numFmtId="0" fontId="5" fillId="0" borderId="0" xfId="0" applyFont="1" applyAlignment="1"/>
  </cellXfs>
  <cellStyles count="4">
    <cellStyle name="Ezres 2" xfId="1"/>
    <cellStyle name="Normál" xfId="0" builtinId="0"/>
    <cellStyle name="Normál_KTGV99" xfId="2"/>
    <cellStyle name="Normál_mérle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P&#193;C-Mell&#233;klet-2'2021.%20(II.%2015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."/>
      <sheetName val="Mérleg"/>
      <sheetName val="Bevételek összesen"/>
      <sheetName val="Köt.önként v. bevétel "/>
      <sheetName val="Korm.funkciók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5">
          <cell r="E35">
            <v>9274293</v>
          </cell>
          <cell r="F35">
            <v>1736570</v>
          </cell>
          <cell r="G35">
            <v>14029131</v>
          </cell>
          <cell r="H35">
            <v>1420000</v>
          </cell>
          <cell r="K35">
            <v>76715614</v>
          </cell>
          <cell r="L35">
            <v>30325072</v>
          </cell>
          <cell r="O35">
            <v>672355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C85"/>
  <sheetViews>
    <sheetView tabSelected="1" zoomScaleNormal="100" workbookViewId="0">
      <selection activeCell="G13" sqref="G13"/>
    </sheetView>
  </sheetViews>
  <sheetFormatPr defaultRowHeight="12.75"/>
  <cols>
    <col min="1" max="1" width="7" customWidth="1"/>
    <col min="2" max="2" width="63.140625" customWidth="1"/>
    <col min="3" max="3" width="19.42578125" customWidth="1"/>
  </cols>
  <sheetData>
    <row r="2" spans="1:3" ht="15.75">
      <c r="A2" s="47"/>
      <c r="B2" s="47"/>
      <c r="C2" s="46"/>
    </row>
    <row r="3" spans="1:3" ht="15.75">
      <c r="A3" s="53"/>
      <c r="B3" s="54"/>
      <c r="C3" s="54"/>
    </row>
    <row r="4" spans="1:3" ht="15.75">
      <c r="A4" s="45"/>
      <c r="B4" s="14"/>
      <c r="C4" s="13"/>
    </row>
    <row r="5" spans="1:3" ht="13.5" customHeight="1">
      <c r="A5" s="44"/>
      <c r="B5" s="43"/>
      <c r="C5" s="43"/>
    </row>
    <row r="6" spans="1:3" ht="15.75">
      <c r="A6" s="48" t="s">
        <v>70</v>
      </c>
      <c r="B6" s="48"/>
      <c r="C6" s="48"/>
    </row>
    <row r="7" spans="1:3" ht="15.75">
      <c r="A7" s="48" t="s">
        <v>69</v>
      </c>
      <c r="B7" s="48"/>
      <c r="C7" s="48"/>
    </row>
    <row r="8" spans="1:3" ht="15.75">
      <c r="A8" s="48" t="s">
        <v>68</v>
      </c>
      <c r="B8" s="48"/>
      <c r="C8" s="48"/>
    </row>
    <row r="9" spans="1:3" ht="15.75">
      <c r="A9" s="48" t="s">
        <v>67</v>
      </c>
      <c r="B9" s="48"/>
      <c r="C9" s="48"/>
    </row>
    <row r="10" spans="1:3" ht="16.5" thickBot="1">
      <c r="A10" s="14"/>
      <c r="B10" s="14"/>
      <c r="C10" s="13"/>
    </row>
    <row r="11" spans="1:3" ht="15.75">
      <c r="A11" s="36" t="s">
        <v>36</v>
      </c>
      <c r="B11" s="35"/>
      <c r="C11" s="34" t="s">
        <v>35</v>
      </c>
    </row>
    <row r="12" spans="1:3" ht="15.75">
      <c r="A12" s="33"/>
      <c r="B12" s="32" t="s">
        <v>34</v>
      </c>
      <c r="C12" s="31"/>
    </row>
    <row r="13" spans="1:3" ht="16.5" thickBot="1">
      <c r="A13" s="30" t="s">
        <v>33</v>
      </c>
      <c r="B13" s="29"/>
      <c r="C13" s="28" t="s">
        <v>32</v>
      </c>
    </row>
    <row r="14" spans="1:3" ht="20.25" customHeight="1">
      <c r="A14" s="49" t="s">
        <v>66</v>
      </c>
      <c r="B14" s="49"/>
      <c r="C14" s="49"/>
    </row>
    <row r="15" spans="1:3" ht="23.1" customHeight="1">
      <c r="A15" s="39" t="s">
        <v>65</v>
      </c>
      <c r="B15" s="38" t="s">
        <v>64</v>
      </c>
      <c r="C15" s="37"/>
    </row>
    <row r="16" spans="1:3" ht="23.1" customHeight="1">
      <c r="A16" s="39"/>
      <c r="B16" s="27" t="s">
        <v>63</v>
      </c>
      <c r="C16" s="37">
        <v>17749491</v>
      </c>
    </row>
    <row r="17" spans="1:3" ht="29.25" customHeight="1">
      <c r="A17" s="39"/>
      <c r="B17" s="23" t="s">
        <v>62</v>
      </c>
      <c r="C17" s="37">
        <v>1006206</v>
      </c>
    </row>
    <row r="18" spans="1:3" ht="23.1" customHeight="1">
      <c r="A18" s="39" t="s">
        <v>61</v>
      </c>
      <c r="B18" s="38" t="s">
        <v>60</v>
      </c>
      <c r="C18" s="37">
        <v>1758695</v>
      </c>
    </row>
    <row r="19" spans="1:3" ht="23.1" customHeight="1">
      <c r="A19" s="39" t="s">
        <v>59</v>
      </c>
      <c r="B19" s="38" t="s">
        <v>58</v>
      </c>
      <c r="C19" s="37">
        <v>2946029</v>
      </c>
    </row>
    <row r="20" spans="1:3" ht="23.1" customHeight="1">
      <c r="A20" s="39" t="s">
        <v>57</v>
      </c>
      <c r="B20" s="24" t="s">
        <v>56</v>
      </c>
      <c r="C20" s="37"/>
    </row>
    <row r="21" spans="1:3" ht="32.25" customHeight="1">
      <c r="A21" s="39"/>
      <c r="B21" s="23" t="s">
        <v>55</v>
      </c>
      <c r="C21" s="37"/>
    </row>
    <row r="22" spans="1:3" ht="23.1" customHeight="1">
      <c r="A22" s="39"/>
      <c r="B22" s="27" t="s">
        <v>54</v>
      </c>
      <c r="C22" s="37"/>
    </row>
    <row r="23" spans="1:3" ht="28.5" customHeight="1">
      <c r="A23" s="26"/>
      <c r="B23" s="8" t="s">
        <v>53</v>
      </c>
      <c r="C23" s="7">
        <f>SUM(C16:C22)</f>
        <v>23460421</v>
      </c>
    </row>
    <row r="24" spans="1:3" ht="23.1" customHeight="1">
      <c r="A24" s="22" t="s">
        <v>52</v>
      </c>
      <c r="B24" s="38" t="s">
        <v>51</v>
      </c>
      <c r="C24" s="41">
        <f>[1]Korm.funkciók!E35</f>
        <v>9274293</v>
      </c>
    </row>
    <row r="25" spans="1:3" ht="23.1" customHeight="1">
      <c r="A25" s="22" t="s">
        <v>50</v>
      </c>
      <c r="B25" s="38" t="s">
        <v>49</v>
      </c>
      <c r="C25" s="41">
        <f>[1]Korm.funkciók!F35</f>
        <v>1736570</v>
      </c>
    </row>
    <row r="26" spans="1:3" ht="23.1" customHeight="1">
      <c r="A26" s="22" t="s">
        <v>48</v>
      </c>
      <c r="B26" s="40" t="s">
        <v>47</v>
      </c>
      <c r="C26" s="41">
        <f>[1]Korm.funkciók!G35</f>
        <v>14029131</v>
      </c>
    </row>
    <row r="27" spans="1:3" ht="23.1" customHeight="1">
      <c r="A27" s="22" t="s">
        <v>46</v>
      </c>
      <c r="B27" s="40" t="s">
        <v>45</v>
      </c>
      <c r="C27" s="41">
        <f>[1]Korm.funkciók!H35</f>
        <v>1420000</v>
      </c>
    </row>
    <row r="28" spans="1:3" ht="23.1" customHeight="1">
      <c r="A28" s="22" t="s">
        <v>44</v>
      </c>
      <c r="B28" s="40" t="s">
        <v>43</v>
      </c>
      <c r="C28" s="41"/>
    </row>
    <row r="29" spans="1:3" ht="23.1" customHeight="1">
      <c r="A29" s="22"/>
      <c r="B29" s="40" t="s">
        <v>42</v>
      </c>
      <c r="C29" s="41">
        <v>27400</v>
      </c>
    </row>
    <row r="30" spans="1:3" ht="23.1" customHeight="1">
      <c r="A30" s="22"/>
      <c r="B30" s="40" t="s">
        <v>41</v>
      </c>
      <c r="C30" s="41">
        <v>36607</v>
      </c>
    </row>
    <row r="31" spans="1:3" ht="29.25" customHeight="1">
      <c r="A31" s="22"/>
      <c r="B31" s="23" t="s">
        <v>40</v>
      </c>
      <c r="C31" s="42"/>
    </row>
    <row r="32" spans="1:3" ht="23.1" customHeight="1">
      <c r="A32" s="22"/>
      <c r="B32" s="40" t="s">
        <v>39</v>
      </c>
      <c r="C32" s="41">
        <v>172225</v>
      </c>
    </row>
    <row r="33" spans="1:3" ht="23.1" customHeight="1">
      <c r="A33" s="22"/>
      <c r="B33" s="40" t="s">
        <v>38</v>
      </c>
      <c r="C33" s="13">
        <v>13174947</v>
      </c>
    </row>
    <row r="34" spans="1:3" ht="32.25" customHeight="1">
      <c r="A34" s="26"/>
      <c r="B34" s="8" t="s">
        <v>37</v>
      </c>
      <c r="C34" s="7">
        <f>SUM(C24:C33)</f>
        <v>39871173</v>
      </c>
    </row>
    <row r="35" spans="1:3" ht="15.75">
      <c r="A35" s="39"/>
      <c r="B35" s="38"/>
      <c r="C35" s="37"/>
    </row>
    <row r="36" spans="1:3" ht="15.75">
      <c r="A36" s="39"/>
      <c r="B36" s="38"/>
      <c r="C36" s="37"/>
    </row>
    <row r="37" spans="1:3" ht="15.75">
      <c r="A37" s="39"/>
      <c r="B37" s="38"/>
      <c r="C37" s="37"/>
    </row>
    <row r="38" spans="1:3" ht="15.75">
      <c r="A38" s="50">
        <v>2</v>
      </c>
      <c r="B38" s="50"/>
      <c r="C38" s="50"/>
    </row>
    <row r="39" spans="1:3" ht="16.5" thickBot="1">
      <c r="A39" s="39"/>
      <c r="B39" s="38"/>
      <c r="C39" s="37"/>
    </row>
    <row r="40" spans="1:3" ht="15.75">
      <c r="A40" s="36" t="s">
        <v>36</v>
      </c>
      <c r="B40" s="35"/>
      <c r="C40" s="34" t="s">
        <v>35</v>
      </c>
    </row>
    <row r="41" spans="1:3" ht="15.75">
      <c r="A41" s="33"/>
      <c r="B41" s="32" t="s">
        <v>34</v>
      </c>
      <c r="C41" s="31"/>
    </row>
    <row r="42" spans="1:3" ht="16.5" thickBot="1">
      <c r="A42" s="30" t="s">
        <v>33</v>
      </c>
      <c r="B42" s="29"/>
      <c r="C42" s="28" t="s">
        <v>32</v>
      </c>
    </row>
    <row r="43" spans="1:3" ht="15.75">
      <c r="A43" s="51" t="s">
        <v>31</v>
      </c>
      <c r="B43" s="51"/>
      <c r="C43" s="51"/>
    </row>
    <row r="44" spans="1:3" ht="23.1" customHeight="1">
      <c r="A44" s="22" t="s">
        <v>30</v>
      </c>
      <c r="B44" s="25" t="s">
        <v>29</v>
      </c>
      <c r="C44" s="13">
        <v>108591558</v>
      </c>
    </row>
    <row r="45" spans="1:3" ht="23.1" customHeight="1">
      <c r="A45" s="22" t="s">
        <v>28</v>
      </c>
      <c r="B45" s="25" t="s">
        <v>27</v>
      </c>
      <c r="C45" s="13"/>
    </row>
    <row r="46" spans="1:3" ht="23.1" customHeight="1">
      <c r="A46" s="22" t="s">
        <v>26</v>
      </c>
      <c r="B46" s="24" t="s">
        <v>25</v>
      </c>
      <c r="C46" s="13"/>
    </row>
    <row r="47" spans="1:3" ht="31.5" customHeight="1">
      <c r="A47" s="22"/>
      <c r="B47" s="23" t="s">
        <v>24</v>
      </c>
      <c r="C47" s="13"/>
    </row>
    <row r="48" spans="1:3" ht="23.1" customHeight="1">
      <c r="A48" s="22"/>
      <c r="B48" s="27" t="s">
        <v>23</v>
      </c>
      <c r="C48" s="13"/>
    </row>
    <row r="49" spans="1:3" ht="24.75" customHeight="1">
      <c r="A49" s="26"/>
      <c r="B49" s="8" t="s">
        <v>22</v>
      </c>
      <c r="C49" s="7">
        <f>SUM(C44:C48)</f>
        <v>108591558</v>
      </c>
    </row>
    <row r="50" spans="1:3" ht="23.1" customHeight="1">
      <c r="A50" s="22" t="s">
        <v>21</v>
      </c>
      <c r="B50" s="25" t="s">
        <v>20</v>
      </c>
      <c r="C50" s="13">
        <f>[1]Korm.funkciók!K35</f>
        <v>76715614</v>
      </c>
    </row>
    <row r="51" spans="1:3" ht="23.1" customHeight="1">
      <c r="A51" s="22" t="s">
        <v>19</v>
      </c>
      <c r="B51" s="25" t="s">
        <v>18</v>
      </c>
      <c r="C51" s="13">
        <f>[1]Korm.funkciók!L35</f>
        <v>30325072</v>
      </c>
    </row>
    <row r="52" spans="1:3" ht="23.1" customHeight="1">
      <c r="A52" s="22" t="s">
        <v>17</v>
      </c>
      <c r="B52" s="24" t="s">
        <v>16</v>
      </c>
      <c r="C52" s="13"/>
    </row>
    <row r="53" spans="1:3" ht="33.75" customHeight="1">
      <c r="A53" s="22"/>
      <c r="B53" s="23" t="s">
        <v>15</v>
      </c>
      <c r="C53" s="13"/>
    </row>
    <row r="54" spans="1:3" ht="23.1" customHeight="1">
      <c r="A54" s="22"/>
      <c r="B54" s="21" t="s">
        <v>14</v>
      </c>
      <c r="C54" s="13"/>
    </row>
    <row r="55" spans="1:3" ht="16.5" thickBot="1">
      <c r="A55" s="9"/>
      <c r="B55" s="8" t="s">
        <v>13</v>
      </c>
      <c r="C55" s="7">
        <f>SUM(C50:C54)</f>
        <v>107040686</v>
      </c>
    </row>
    <row r="56" spans="1:3" ht="28.5" customHeight="1" thickBot="1">
      <c r="A56" s="20"/>
      <c r="B56" s="19" t="s">
        <v>12</v>
      </c>
      <c r="C56" s="18">
        <f>C23+C49</f>
        <v>132051979</v>
      </c>
    </row>
    <row r="57" spans="1:3" ht="27" customHeight="1" thickBot="1">
      <c r="A57" s="20"/>
      <c r="B57" s="19" t="s">
        <v>11</v>
      </c>
      <c r="C57" s="18">
        <f>C34+C55</f>
        <v>146911859</v>
      </c>
    </row>
    <row r="58" spans="1:3" ht="15.75">
      <c r="A58" s="17"/>
      <c r="B58" s="16"/>
      <c r="C58" s="15"/>
    </row>
    <row r="59" spans="1:3" ht="15.75">
      <c r="A59" s="14"/>
      <c r="B59" s="14"/>
      <c r="C59" s="13"/>
    </row>
    <row r="60" spans="1:3" ht="15.75">
      <c r="A60" s="52" t="s">
        <v>10</v>
      </c>
      <c r="B60" s="52"/>
      <c r="C60" s="52"/>
    </row>
    <row r="61" spans="1:3" ht="15.75">
      <c r="A61" s="12"/>
      <c r="B61" s="12"/>
      <c r="C61" s="12"/>
    </row>
    <row r="62" spans="1:3" ht="23.1" customHeight="1">
      <c r="A62" s="9" t="s">
        <v>9</v>
      </c>
      <c r="B62" s="11" t="s">
        <v>8</v>
      </c>
      <c r="C62" s="10">
        <v>15532235</v>
      </c>
    </row>
    <row r="63" spans="1:3" ht="23.1" customHeight="1">
      <c r="A63" s="9"/>
      <c r="B63" s="8" t="s">
        <v>7</v>
      </c>
      <c r="C63" s="7">
        <f>C62</f>
        <v>15532235</v>
      </c>
    </row>
    <row r="64" spans="1:3" ht="23.1" customHeight="1">
      <c r="A64" s="9" t="s">
        <v>6</v>
      </c>
      <c r="B64" s="11" t="s">
        <v>5</v>
      </c>
      <c r="C64" s="10">
        <f>[1]Korm.funkciók!O35</f>
        <v>672355</v>
      </c>
    </row>
    <row r="65" spans="1:3" ht="23.1" customHeight="1">
      <c r="A65" s="9" t="s">
        <v>4</v>
      </c>
      <c r="B65" s="11" t="s">
        <v>3</v>
      </c>
      <c r="C65" s="10">
        <v>0</v>
      </c>
    </row>
    <row r="66" spans="1:3" ht="23.1" customHeight="1" thickBot="1">
      <c r="A66" s="9"/>
      <c r="B66" s="8" t="s">
        <v>2</v>
      </c>
      <c r="C66" s="7">
        <f>SUM(C64:C65)</f>
        <v>672355</v>
      </c>
    </row>
    <row r="67" spans="1:3" ht="24.75" customHeight="1" thickBot="1">
      <c r="A67" s="6"/>
      <c r="B67" s="5" t="s">
        <v>1</v>
      </c>
      <c r="C67" s="4">
        <f>C56+C63</f>
        <v>147584214</v>
      </c>
    </row>
    <row r="68" spans="1:3" ht="27" customHeight="1" thickBot="1">
      <c r="A68" s="6"/>
      <c r="B68" s="5" t="s">
        <v>0</v>
      </c>
      <c r="C68" s="4">
        <f>C57+C66</f>
        <v>147584214</v>
      </c>
    </row>
    <row r="69" spans="1:3" ht="15.75">
      <c r="A69" s="3"/>
      <c r="B69" s="3"/>
      <c r="C69" s="2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</sheetData>
  <mergeCells count="8">
    <mergeCell ref="A38:C38"/>
    <mergeCell ref="A43:C43"/>
    <mergeCell ref="A60:C60"/>
    <mergeCell ref="A6:C6"/>
    <mergeCell ref="A7:C7"/>
    <mergeCell ref="A8:C8"/>
    <mergeCell ref="A9:C9"/>
    <mergeCell ref="A14:C14"/>
  </mergeCells>
  <pageMargins left="0.49" right="0.49" top="0.46" bottom="1" header="0.3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Közgazd. mérleg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Bazsi</dc:creator>
  <cp:lastModifiedBy>Bazsi</cp:lastModifiedBy>
  <dcterms:created xsi:type="dcterms:W3CDTF">2021-05-27T16:03:09Z</dcterms:created>
  <dcterms:modified xsi:type="dcterms:W3CDTF">2021-05-27T16:13:21Z</dcterms:modified>
</cp:coreProperties>
</file>