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9.közgazd. mérleg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20" i="1" l="1"/>
  <c r="C21" i="1"/>
  <c r="C22" i="1"/>
  <c r="C23" i="1"/>
  <c r="C27" i="1"/>
  <c r="C28" i="1"/>
  <c r="C29" i="1"/>
  <c r="C30" i="1"/>
  <c r="C31" i="1"/>
  <c r="C35" i="1"/>
  <c r="C37" i="1"/>
  <c r="C47" i="1"/>
  <c r="C50" i="1"/>
  <c r="C52" i="1"/>
  <c r="C53" i="1"/>
  <c r="C54" i="1"/>
  <c r="C58" i="1" s="1"/>
  <c r="C60" i="1" s="1"/>
  <c r="C71" i="1" s="1"/>
  <c r="C59" i="1"/>
  <c r="C65" i="1"/>
  <c r="C66" i="1"/>
  <c r="C70" i="1" s="1"/>
  <c r="C67" i="1"/>
  <c r="C69" i="1"/>
</calcChain>
</file>

<file path=xl/sharedStrings.xml><?xml version="1.0" encoding="utf-8"?>
<sst xmlns="http://schemas.openxmlformats.org/spreadsheetml/2006/main" count="75" uniqueCount="70">
  <si>
    <t>Önkormányzat kiadásai mindösszesen:</t>
  </si>
  <si>
    <t>Önkormányzat bevételei mindösszesen:</t>
  </si>
  <si>
    <t>Finanszírozási kiadások összesen:</t>
  </si>
  <si>
    <t>Befektetési célú belföldi értékpapírok vásárlása</t>
  </si>
  <si>
    <t>18.</t>
  </si>
  <si>
    <t>Áht-n belüli megelőlegezések visszafizetése</t>
  </si>
  <si>
    <t>17.</t>
  </si>
  <si>
    <t>Finanszírozási bevételek összesen:</t>
  </si>
  <si>
    <t>Előző év költségvetési maradványának igénybevétele</t>
  </si>
  <si>
    <t>16.</t>
  </si>
  <si>
    <t>III. Finanszírozási műveletek elszámolása</t>
  </si>
  <si>
    <t>Önkormányzat kiadásai összesen:</t>
  </si>
  <si>
    <t>Önkormányzat bevételei összesen:</t>
  </si>
  <si>
    <t>Felhalmozási kiadások összesen</t>
  </si>
  <si>
    <t>- Tartalékok ( felhalmozási célú )</t>
  </si>
  <si>
    <t xml:space="preserve"> - felhalmozási célú visszatérítendő támogatások, kölcsönök nyújtása államháztartáson kívülre</t>
  </si>
  <si>
    <t>Egyéb felhalmozási kiadások</t>
  </si>
  <si>
    <t>15.</t>
  </si>
  <si>
    <t>Felújítások</t>
  </si>
  <si>
    <t>14.</t>
  </si>
  <si>
    <t>Beruházások</t>
  </si>
  <si>
    <t>13.</t>
  </si>
  <si>
    <t>Felhalmozási bevételek összesen</t>
  </si>
  <si>
    <t xml:space="preserve"> - egyéb felhalmozási célú átvett pénzeszközök</t>
  </si>
  <si>
    <t xml:space="preserve"> - felhalmozási célú visszatérítendő támogatások, kölcsönök visszatérülése államházt.kívülről</t>
  </si>
  <si>
    <t>Felhalmozási célú átvett pénzeszközök</t>
  </si>
  <si>
    <t>12.</t>
  </si>
  <si>
    <t xml:space="preserve">Felhalmozási bevételek   </t>
  </si>
  <si>
    <t>11.</t>
  </si>
  <si>
    <t>Felhalmozási támogatások államháztartáson belülről</t>
  </si>
  <si>
    <t>10.</t>
  </si>
  <si>
    <t>II. Felhalmozási költségvetés</t>
  </si>
  <si>
    <t>előirányzat</t>
  </si>
  <si>
    <t>szám</t>
  </si>
  <si>
    <t>Megnevezés</t>
  </si>
  <si>
    <t>tervezett</t>
  </si>
  <si>
    <t>sor-</t>
  </si>
  <si>
    <t>Működési kiadások összesen</t>
  </si>
  <si>
    <t xml:space="preserve"> - tartalékok</t>
  </si>
  <si>
    <t xml:space="preserve"> - egyéb működési célú támogatások államháztartáson kívülre</t>
  </si>
  <si>
    <t xml:space="preserve"> - működési célú visszatérítendő támogatások, kölcsönök nyújtása államháztartáson kívülre</t>
  </si>
  <si>
    <t xml:space="preserve"> - egyéb működési célú támogatások államháztartáson belülre</t>
  </si>
  <si>
    <t>Egyéb működési célú kiadások</t>
  </si>
  <si>
    <t>9.</t>
  </si>
  <si>
    <t>Ellátottak pénzbeli juttatásai</t>
  </si>
  <si>
    <t>8.</t>
  </si>
  <si>
    <t>Dologi kiadások</t>
  </si>
  <si>
    <t>7.</t>
  </si>
  <si>
    <t>Munkaadókat terhelő járulékok és szociális hozzájárulási adó</t>
  </si>
  <si>
    <t>6.</t>
  </si>
  <si>
    <t>Személyi juttatások</t>
  </si>
  <si>
    <t>5.</t>
  </si>
  <si>
    <t>Működési bevételek összesen</t>
  </si>
  <si>
    <t xml:space="preserve"> - egyéb működési célú átvett pénzeszközök</t>
  </si>
  <si>
    <t xml:space="preserve"> - működési célú visszatérítendő támogatások, kölcsönök visszatérülése államháztartáson kívülről</t>
  </si>
  <si>
    <t>Működési célú átvett pénzeszközök</t>
  </si>
  <si>
    <t>4.</t>
  </si>
  <si>
    <t xml:space="preserve">Működési bevételek   </t>
  </si>
  <si>
    <t>3.</t>
  </si>
  <si>
    <t>Közhatalmi bevételek</t>
  </si>
  <si>
    <t>2.</t>
  </si>
  <si>
    <t xml:space="preserve"> - egyéb működési célú támogatások bevételei államháztartáson belülről</t>
  </si>
  <si>
    <t xml:space="preserve"> - önkormányzatok működési támogatásai</t>
  </si>
  <si>
    <t>Működési  támogatások államháztartáson belülről</t>
  </si>
  <si>
    <t>1.</t>
  </si>
  <si>
    <t>I. Működési  költségvetés</t>
  </si>
  <si>
    <t>2021. év</t>
  </si>
  <si>
    <t>(közgazdasági tagolásban)</t>
  </si>
  <si>
    <t>KÖLTSÉGVETÉSI (MŰKÖDÉSI ÉS FELHALMOZÁSI) MÉRLEGE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</si>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</sst>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0" xfId="0" applyFont="1"/>
    <xf numFmtId="164" fontId="2" fillId="0" borderId="0" xfId="1" applyNumberFormat="1" applyFont="1" applyAlignment="1"/>
    <xf numFmtId="0" fontId="2" fillId="0" borderId="0" xfId="2" applyFont="1"/>
    <xf numFmtId="164" fontId="4" fillId="0" borderId="1" xfId="3" applyNumberFormat="1" applyFont="1" applyBorder="1" applyAlignment="1"/>
    <xf numFmtId="0" fontId="4" fillId="0" borderId="1" xfId="3" applyFont="1" applyBorder="1"/>
    <xf numFmtId="0" fontId="4" fillId="0" borderId="1" xfId="3" applyFont="1" applyBorder="1" applyAlignment="1">
      <alignment horizontal="right"/>
    </xf>
    <xf numFmtId="164" fontId="4" fillId="0" borderId="2" xfId="1" applyNumberFormat="1" applyFont="1" applyBorder="1" applyAlignment="1"/>
    <xf numFmtId="0" fontId="4" fillId="0" borderId="2" xfId="2" applyFont="1" applyBorder="1" applyAlignment="1"/>
    <xf numFmtId="0" fontId="2" fillId="0" borderId="2" xfId="2" applyFont="1" applyBorder="1" applyAlignment="1">
      <alignment horizontal="right"/>
    </xf>
    <xf numFmtId="164" fontId="2" fillId="0" borderId="2" xfId="1" applyNumberFormat="1" applyFont="1" applyBorder="1" applyAlignment="1"/>
    <xf numFmtId="0" fontId="5" fillId="0" borderId="2" xfId="0" applyFont="1" applyBorder="1"/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164" fontId="4" fillId="0" borderId="0" xfId="1" applyNumberFormat="1" applyFont="1" applyBorder="1" applyAlignment="1"/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164" fontId="4" fillId="0" borderId="1" xfId="1" applyNumberFormat="1" applyFont="1" applyBorder="1" applyAlignment="1"/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5" fillId="0" borderId="0" xfId="0" quotePrefix="1" applyFont="1"/>
    <xf numFmtId="0" fontId="2" fillId="0" borderId="0" xfId="2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2" applyFont="1" applyAlignment="1"/>
    <xf numFmtId="0" fontId="4" fillId="0" borderId="2" xfId="2" applyFont="1" applyBorder="1" applyAlignment="1">
      <alignment horizontal="right"/>
    </xf>
    <xf numFmtId="0" fontId="4" fillId="0" borderId="0" xfId="2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2" applyFont="1" applyBorder="1"/>
    <xf numFmtId="164" fontId="4" fillId="0" borderId="4" xfId="1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4" xfId="2" applyFont="1" applyBorder="1"/>
    <xf numFmtId="164" fontId="4" fillId="0" borderId="5" xfId="1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5" xfId="2" applyFont="1" applyBorder="1" applyAlignment="1"/>
    <xf numFmtId="164" fontId="2" fillId="0" borderId="0" xfId="1" applyNumberFormat="1" applyFont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/>
    </xf>
    <xf numFmtId="0" fontId="5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4" fillId="0" borderId="6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/>
    <xf numFmtId="0" fontId="6" fillId="0" borderId="0" xfId="0" applyFont="1" applyAlignment="1"/>
    <xf numFmtId="0" fontId="2" fillId="0" borderId="0" xfId="2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164" fontId="7" fillId="0" borderId="0" xfId="1" applyNumberFormat="1" applyFont="1" applyAlignment="1"/>
    <xf numFmtId="0" fontId="7" fillId="0" borderId="0" xfId="2" applyFont="1"/>
  </cellXfs>
  <cellStyles count="4">
    <cellStyle name="Ezres" xfId="1" builtinId="3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sz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sz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m.funkciók"/>
    </sheetNames>
    <sheetDataSet>
      <sheetData sheetId="0">
        <row r="31">
          <cell r="E31">
            <v>8212267</v>
          </cell>
          <cell r="F31">
            <v>1426200</v>
          </cell>
          <cell r="G31">
            <v>11753874</v>
          </cell>
          <cell r="H31">
            <v>1710000</v>
          </cell>
          <cell r="I31">
            <v>321725</v>
          </cell>
          <cell r="K31">
            <v>72766797</v>
          </cell>
          <cell r="L31">
            <v>0</v>
          </cell>
          <cell r="O31">
            <v>729678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</sheetNames>
    <sheetDataSet>
      <sheetData sheetId="0">
        <row r="42">
          <cell r="H42">
            <v>18441934</v>
          </cell>
        </row>
        <row r="54">
          <cell r="H54">
            <v>0</v>
          </cell>
        </row>
        <row r="64">
          <cell r="H64">
            <v>73107260</v>
          </cell>
        </row>
        <row r="75">
          <cell r="H75">
            <v>1220000</v>
          </cell>
        </row>
        <row r="84">
          <cell r="H84">
            <v>1964340</v>
          </cell>
        </row>
        <row r="89">
          <cell r="H89">
            <v>0</v>
          </cell>
        </row>
        <row r="93">
          <cell r="H93">
            <v>2187007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88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7" customWidth="1"/>
    <col min="2" max="2" width="63.140625" customWidth="1"/>
    <col min="3" max="3" width="19.42578125" customWidth="1"/>
  </cols>
  <sheetData>
    <row r="2" spans="1:3" ht="15.75" x14ac:dyDescent="0.25">
      <c r="A2" s="51"/>
      <c r="B2" s="51"/>
      <c r="C2" s="50"/>
    </row>
    <row r="3" spans="1:3" ht="15.75" x14ac:dyDescent="0.25">
      <c r="A3" s="49"/>
      <c r="B3" s="48"/>
      <c r="C3" s="48"/>
    </row>
    <row r="4" spans="1:3" ht="15.75" x14ac:dyDescent="0.25">
      <c r="A4" s="3"/>
      <c r="B4" s="3"/>
      <c r="C4" s="2"/>
    </row>
    <row r="5" spans="1:3" ht="7.5" customHeight="1" x14ac:dyDescent="0.25">
      <c r="A5" s="47"/>
      <c r="B5" s="47"/>
      <c r="C5" s="47"/>
    </row>
    <row r="6" spans="1:3" ht="15.75" x14ac:dyDescent="0.25">
      <c r="A6" s="44"/>
      <c r="B6" s="44"/>
      <c r="C6" s="44"/>
    </row>
    <row r="7" spans="1:3" ht="15.75" x14ac:dyDescent="0.25">
      <c r="A7" s="44"/>
      <c r="B7" s="44"/>
      <c r="C7" s="44"/>
    </row>
    <row r="8" spans="1:3" ht="3" customHeight="1" x14ac:dyDescent="0.25">
      <c r="A8" s="46"/>
      <c r="B8" s="45"/>
      <c r="C8" s="45"/>
    </row>
    <row r="9" spans="1:3" ht="6.75" customHeight="1" x14ac:dyDescent="0.25">
      <c r="A9" s="46"/>
      <c r="B9" s="45"/>
      <c r="C9" s="45"/>
    </row>
    <row r="10" spans="1:3" ht="15.75" x14ac:dyDescent="0.25">
      <c r="A10" s="44" t="s">
        <v>69</v>
      </c>
      <c r="B10" s="44"/>
      <c r="C10" s="44"/>
    </row>
    <row r="11" spans="1:3" ht="15.75" x14ac:dyDescent="0.25">
      <c r="A11" s="44" t="s">
        <v>68</v>
      </c>
      <c r="B11" s="44"/>
      <c r="C11" s="44"/>
    </row>
    <row r="12" spans="1:3" ht="15.75" x14ac:dyDescent="0.25">
      <c r="A12" s="44" t="s">
        <v>67</v>
      </c>
      <c r="B12" s="44"/>
      <c r="C12" s="44"/>
    </row>
    <row r="13" spans="1:3" ht="15.75" x14ac:dyDescent="0.25">
      <c r="A13" s="44" t="s">
        <v>66</v>
      </c>
      <c r="B13" s="44"/>
      <c r="C13" s="44"/>
    </row>
    <row r="14" spans="1:3" ht="16.5" thickBot="1" x14ac:dyDescent="0.3">
      <c r="A14" s="3"/>
      <c r="B14" s="3"/>
      <c r="C14" s="2"/>
    </row>
    <row r="15" spans="1:3" ht="15.75" x14ac:dyDescent="0.25">
      <c r="A15" s="35" t="s">
        <v>36</v>
      </c>
      <c r="B15" s="34"/>
      <c r="C15" s="33" t="s">
        <v>35</v>
      </c>
    </row>
    <row r="16" spans="1:3" ht="15.75" x14ac:dyDescent="0.25">
      <c r="A16" s="32"/>
      <c r="B16" s="31" t="s">
        <v>34</v>
      </c>
      <c r="C16" s="30"/>
    </row>
    <row r="17" spans="1:3" ht="16.5" thickBot="1" x14ac:dyDescent="0.3">
      <c r="A17" s="29" t="s">
        <v>33</v>
      </c>
      <c r="B17" s="28"/>
      <c r="C17" s="27" t="s">
        <v>32</v>
      </c>
    </row>
    <row r="18" spans="1:3" ht="20.25" customHeight="1" x14ac:dyDescent="0.25">
      <c r="A18" s="43" t="s">
        <v>65</v>
      </c>
      <c r="B18" s="43"/>
      <c r="C18" s="43"/>
    </row>
    <row r="19" spans="1:3" ht="23.1" customHeight="1" x14ac:dyDescent="0.25">
      <c r="A19" s="38" t="s">
        <v>64</v>
      </c>
      <c r="B19" s="37" t="s">
        <v>63</v>
      </c>
      <c r="C19" s="36"/>
    </row>
    <row r="20" spans="1:3" ht="23.1" customHeight="1" x14ac:dyDescent="0.25">
      <c r="A20" s="38"/>
      <c r="B20" s="1" t="s">
        <v>62</v>
      </c>
      <c r="C20" s="36">
        <f>[2]Bevételek!H42</f>
        <v>18441934</v>
      </c>
    </row>
    <row r="21" spans="1:3" ht="23.1" customHeight="1" x14ac:dyDescent="0.25">
      <c r="A21" s="38"/>
      <c r="B21" s="22" t="s">
        <v>61</v>
      </c>
      <c r="C21" s="36">
        <f>[2]Bevételek!H54</f>
        <v>0</v>
      </c>
    </row>
    <row r="22" spans="1:3" ht="23.1" customHeight="1" x14ac:dyDescent="0.25">
      <c r="A22" s="38" t="s">
        <v>60</v>
      </c>
      <c r="B22" s="37" t="s">
        <v>59</v>
      </c>
      <c r="C22" s="36">
        <f>[2]Bevételek!H75</f>
        <v>1220000</v>
      </c>
    </row>
    <row r="23" spans="1:3" ht="23.1" customHeight="1" x14ac:dyDescent="0.25">
      <c r="A23" s="38" t="s">
        <v>58</v>
      </c>
      <c r="B23" s="37" t="s">
        <v>57</v>
      </c>
      <c r="C23" s="36">
        <f>[2]Bevételek!H84</f>
        <v>1964340</v>
      </c>
    </row>
    <row r="24" spans="1:3" ht="23.1" customHeight="1" x14ac:dyDescent="0.25">
      <c r="A24" s="38" t="s">
        <v>56</v>
      </c>
      <c r="B24" s="23" t="s">
        <v>55</v>
      </c>
      <c r="C24" s="36"/>
    </row>
    <row r="25" spans="1:3" ht="32.25" customHeight="1" x14ac:dyDescent="0.25">
      <c r="A25" s="38"/>
      <c r="B25" s="22" t="s">
        <v>54</v>
      </c>
      <c r="C25" s="36"/>
    </row>
    <row r="26" spans="1:3" ht="23.1" customHeight="1" x14ac:dyDescent="0.25">
      <c r="A26" s="38"/>
      <c r="B26" s="1" t="s">
        <v>53</v>
      </c>
      <c r="C26" s="36"/>
    </row>
    <row r="27" spans="1:3" ht="28.5" customHeight="1" x14ac:dyDescent="0.25">
      <c r="A27" s="25"/>
      <c r="B27" s="8" t="s">
        <v>52</v>
      </c>
      <c r="C27" s="7">
        <f>SUM(C20:C26)</f>
        <v>21626274</v>
      </c>
    </row>
    <row r="28" spans="1:3" ht="23.1" customHeight="1" x14ac:dyDescent="0.25">
      <c r="A28" s="21" t="s">
        <v>51</v>
      </c>
      <c r="B28" s="37" t="s">
        <v>50</v>
      </c>
      <c r="C28" s="41">
        <f>[1]Korm.funkciók!E31</f>
        <v>8212267</v>
      </c>
    </row>
    <row r="29" spans="1:3" ht="23.1" customHeight="1" x14ac:dyDescent="0.25">
      <c r="A29" s="21" t="s">
        <v>49</v>
      </c>
      <c r="B29" s="37" t="s">
        <v>48</v>
      </c>
      <c r="C29" s="41">
        <f>[1]Korm.funkciók!F31</f>
        <v>1426200</v>
      </c>
    </row>
    <row r="30" spans="1:3" ht="23.1" customHeight="1" x14ac:dyDescent="0.25">
      <c r="A30" s="21" t="s">
        <v>47</v>
      </c>
      <c r="B30" s="40" t="s">
        <v>46</v>
      </c>
      <c r="C30" s="41">
        <f>[1]Korm.funkciók!G31</f>
        <v>11753874</v>
      </c>
    </row>
    <row r="31" spans="1:3" ht="23.1" customHeight="1" x14ac:dyDescent="0.25">
      <c r="A31" s="21" t="s">
        <v>45</v>
      </c>
      <c r="B31" s="40" t="s">
        <v>44</v>
      </c>
      <c r="C31" s="41">
        <f>[1]Korm.funkciók!H31</f>
        <v>1710000</v>
      </c>
    </row>
    <row r="32" spans="1:3" ht="23.1" customHeight="1" x14ac:dyDescent="0.25">
      <c r="A32" s="21" t="s">
        <v>43</v>
      </c>
      <c r="B32" s="40" t="s">
        <v>42</v>
      </c>
      <c r="C32" s="41"/>
    </row>
    <row r="33" spans="1:3" ht="23.1" customHeight="1" x14ac:dyDescent="0.25">
      <c r="A33" s="21"/>
      <c r="B33" s="40" t="s">
        <v>41</v>
      </c>
      <c r="C33" s="41"/>
    </row>
    <row r="34" spans="1:3" ht="29.25" customHeight="1" x14ac:dyDescent="0.25">
      <c r="A34" s="21"/>
      <c r="B34" s="22" t="s">
        <v>40</v>
      </c>
      <c r="C34" s="42"/>
    </row>
    <row r="35" spans="1:3" ht="23.1" customHeight="1" x14ac:dyDescent="0.25">
      <c r="A35" s="21"/>
      <c r="B35" s="40" t="s">
        <v>39</v>
      </c>
      <c r="C35" s="41">
        <f>[1]Korm.funkciók!I31</f>
        <v>321725</v>
      </c>
    </row>
    <row r="36" spans="1:3" ht="23.1" customHeight="1" x14ac:dyDescent="0.25">
      <c r="A36" s="21"/>
      <c r="B36" s="40" t="s">
        <v>38</v>
      </c>
      <c r="C36" s="2"/>
    </row>
    <row r="37" spans="1:3" ht="32.25" customHeight="1" x14ac:dyDescent="0.25">
      <c r="A37" s="25"/>
      <c r="B37" s="8" t="s">
        <v>37</v>
      </c>
      <c r="C37" s="7">
        <f>SUM(C28:C36)</f>
        <v>23424066</v>
      </c>
    </row>
    <row r="38" spans="1:3" ht="15.75" x14ac:dyDescent="0.25">
      <c r="A38" s="38"/>
      <c r="B38" s="37"/>
      <c r="C38" s="36"/>
    </row>
    <row r="39" spans="1:3" ht="15.75" x14ac:dyDescent="0.25">
      <c r="A39" s="38"/>
      <c r="B39" s="37"/>
      <c r="C39" s="36"/>
    </row>
    <row r="40" spans="1:3" ht="15.75" x14ac:dyDescent="0.25">
      <c r="A40" s="38"/>
      <c r="B40" s="37"/>
      <c r="C40" s="36"/>
    </row>
    <row r="41" spans="1:3" ht="15.75" x14ac:dyDescent="0.25">
      <c r="A41" s="39">
        <v>2</v>
      </c>
      <c r="B41" s="39"/>
      <c r="C41" s="39"/>
    </row>
    <row r="42" spans="1:3" ht="16.5" thickBot="1" x14ac:dyDescent="0.3">
      <c r="A42" s="38"/>
      <c r="B42" s="37"/>
      <c r="C42" s="36"/>
    </row>
    <row r="43" spans="1:3" ht="15.75" x14ac:dyDescent="0.25">
      <c r="A43" s="35" t="s">
        <v>36</v>
      </c>
      <c r="B43" s="34"/>
      <c r="C43" s="33" t="s">
        <v>35</v>
      </c>
    </row>
    <row r="44" spans="1:3" ht="15.75" x14ac:dyDescent="0.25">
      <c r="A44" s="32"/>
      <c r="B44" s="31" t="s">
        <v>34</v>
      </c>
      <c r="C44" s="30"/>
    </row>
    <row r="45" spans="1:3" ht="16.5" thickBot="1" x14ac:dyDescent="0.3">
      <c r="A45" s="29" t="s">
        <v>33</v>
      </c>
      <c r="B45" s="28"/>
      <c r="C45" s="27" t="s">
        <v>32</v>
      </c>
    </row>
    <row r="46" spans="1:3" ht="15.75" x14ac:dyDescent="0.25">
      <c r="A46" s="26" t="s">
        <v>31</v>
      </c>
      <c r="B46" s="26"/>
      <c r="C46" s="26"/>
    </row>
    <row r="47" spans="1:3" ht="23.1" customHeight="1" x14ac:dyDescent="0.25">
      <c r="A47" s="21" t="s">
        <v>30</v>
      </c>
      <c r="B47" s="24" t="s">
        <v>29</v>
      </c>
      <c r="C47" s="2">
        <f>[2]Bevételek!H64</f>
        <v>73107260</v>
      </c>
    </row>
    <row r="48" spans="1:3" ht="23.1" customHeight="1" x14ac:dyDescent="0.25">
      <c r="A48" s="21" t="s">
        <v>28</v>
      </c>
      <c r="B48" s="24" t="s">
        <v>27</v>
      </c>
      <c r="C48" s="2"/>
    </row>
    <row r="49" spans="1:3" ht="23.1" customHeight="1" x14ac:dyDescent="0.25">
      <c r="A49" s="21" t="s">
        <v>26</v>
      </c>
      <c r="B49" s="23" t="s">
        <v>25</v>
      </c>
      <c r="C49" s="2"/>
    </row>
    <row r="50" spans="1:3" ht="31.5" customHeight="1" x14ac:dyDescent="0.25">
      <c r="A50" s="21"/>
      <c r="B50" s="22" t="s">
        <v>24</v>
      </c>
      <c r="C50" s="2">
        <f>[2]Bevételek!H89</f>
        <v>0</v>
      </c>
    </row>
    <row r="51" spans="1:3" ht="23.1" customHeight="1" x14ac:dyDescent="0.25">
      <c r="A51" s="21"/>
      <c r="B51" s="1" t="s">
        <v>23</v>
      </c>
      <c r="C51" s="2"/>
    </row>
    <row r="52" spans="1:3" ht="24.75" customHeight="1" x14ac:dyDescent="0.25">
      <c r="A52" s="25"/>
      <c r="B52" s="8" t="s">
        <v>22</v>
      </c>
      <c r="C52" s="7">
        <f>SUM(C47:C51)</f>
        <v>73107260</v>
      </c>
    </row>
    <row r="53" spans="1:3" ht="23.1" customHeight="1" x14ac:dyDescent="0.25">
      <c r="A53" s="21" t="s">
        <v>21</v>
      </c>
      <c r="B53" s="24" t="s">
        <v>20</v>
      </c>
      <c r="C53" s="2">
        <f>[1]Korm.funkciók!K31</f>
        <v>72766797</v>
      </c>
    </row>
    <row r="54" spans="1:3" ht="23.1" customHeight="1" x14ac:dyDescent="0.25">
      <c r="A54" s="21" t="s">
        <v>19</v>
      </c>
      <c r="B54" s="24" t="s">
        <v>18</v>
      </c>
      <c r="C54" s="2">
        <f>[1]Korm.funkciók!L31</f>
        <v>0</v>
      </c>
    </row>
    <row r="55" spans="1:3" ht="23.1" customHeight="1" x14ac:dyDescent="0.25">
      <c r="A55" s="21" t="s">
        <v>17</v>
      </c>
      <c r="B55" s="23" t="s">
        <v>16</v>
      </c>
      <c r="C55" s="2"/>
    </row>
    <row r="56" spans="1:3" ht="33.75" customHeight="1" x14ac:dyDescent="0.25">
      <c r="A56" s="21"/>
      <c r="B56" s="22" t="s">
        <v>15</v>
      </c>
      <c r="C56" s="2"/>
    </row>
    <row r="57" spans="1:3" ht="23.1" customHeight="1" x14ac:dyDescent="0.25">
      <c r="A57" s="21"/>
      <c r="B57" s="20" t="s">
        <v>14</v>
      </c>
      <c r="C57" s="2"/>
    </row>
    <row r="58" spans="1:3" ht="16.5" thickBot="1" x14ac:dyDescent="0.3">
      <c r="A58" s="9"/>
      <c r="B58" s="8" t="s">
        <v>13</v>
      </c>
      <c r="C58" s="7">
        <f>SUM(C53:C57)</f>
        <v>72766797</v>
      </c>
    </row>
    <row r="59" spans="1:3" ht="28.5" customHeight="1" thickBot="1" x14ac:dyDescent="0.3">
      <c r="A59" s="19"/>
      <c r="B59" s="18" t="s">
        <v>12</v>
      </c>
      <c r="C59" s="17">
        <f>C27+C52</f>
        <v>94733534</v>
      </c>
    </row>
    <row r="60" spans="1:3" ht="27" customHeight="1" thickBot="1" x14ac:dyDescent="0.3">
      <c r="A60" s="19"/>
      <c r="B60" s="18" t="s">
        <v>11</v>
      </c>
      <c r="C60" s="17">
        <f>C37+C58</f>
        <v>96190863</v>
      </c>
    </row>
    <row r="61" spans="1:3" ht="15.75" x14ac:dyDescent="0.25">
      <c r="A61" s="16"/>
      <c r="B61" s="15"/>
      <c r="C61" s="14"/>
    </row>
    <row r="62" spans="1:3" ht="15.75" x14ac:dyDescent="0.25">
      <c r="A62" s="3"/>
      <c r="B62" s="3"/>
      <c r="C62" s="2"/>
    </row>
    <row r="63" spans="1:3" ht="15.75" x14ac:dyDescent="0.25">
      <c r="A63" s="13" t="s">
        <v>10</v>
      </c>
      <c r="B63" s="13"/>
      <c r="C63" s="13"/>
    </row>
    <row r="64" spans="1:3" ht="15.75" x14ac:dyDescent="0.25">
      <c r="A64" s="12"/>
      <c r="B64" s="12"/>
      <c r="C64" s="12"/>
    </row>
    <row r="65" spans="1:3" ht="23.1" customHeight="1" x14ac:dyDescent="0.25">
      <c r="A65" s="9" t="s">
        <v>9</v>
      </c>
      <c r="B65" s="11" t="s">
        <v>8</v>
      </c>
      <c r="C65" s="10">
        <f>[2]Bevételek!H93</f>
        <v>2187007</v>
      </c>
    </row>
    <row r="66" spans="1:3" ht="23.1" customHeight="1" x14ac:dyDescent="0.25">
      <c r="A66" s="9"/>
      <c r="B66" s="8" t="s">
        <v>7</v>
      </c>
      <c r="C66" s="7">
        <f>C65</f>
        <v>2187007</v>
      </c>
    </row>
    <row r="67" spans="1:3" ht="23.1" customHeight="1" x14ac:dyDescent="0.25">
      <c r="A67" s="9" t="s">
        <v>6</v>
      </c>
      <c r="B67" s="11" t="s">
        <v>5</v>
      </c>
      <c r="C67" s="10">
        <f>[1]Korm.funkciók!O31</f>
        <v>729678</v>
      </c>
    </row>
    <row r="68" spans="1:3" ht="23.1" customHeight="1" x14ac:dyDescent="0.25">
      <c r="A68" s="9" t="s">
        <v>4</v>
      </c>
      <c r="B68" s="11" t="s">
        <v>3</v>
      </c>
      <c r="C68" s="10">
        <v>0</v>
      </c>
    </row>
    <row r="69" spans="1:3" ht="23.1" customHeight="1" thickBot="1" x14ac:dyDescent="0.3">
      <c r="A69" s="9"/>
      <c r="B69" s="8" t="s">
        <v>2</v>
      </c>
      <c r="C69" s="7">
        <f>SUM(C67:C68)</f>
        <v>729678</v>
      </c>
    </row>
    <row r="70" spans="1:3" ht="24.75" customHeight="1" thickBot="1" x14ac:dyDescent="0.3">
      <c r="A70" s="6"/>
      <c r="B70" s="5" t="s">
        <v>1</v>
      </c>
      <c r="C70" s="4">
        <f>C59+C66</f>
        <v>96920541</v>
      </c>
    </row>
    <row r="71" spans="1:3" ht="27" customHeight="1" thickBot="1" x14ac:dyDescent="0.3">
      <c r="A71" s="6"/>
      <c r="B71" s="5" t="s">
        <v>0</v>
      </c>
      <c r="C71" s="4">
        <f>C60+C69</f>
        <v>96920541</v>
      </c>
    </row>
    <row r="72" spans="1:3" ht="15.75" x14ac:dyDescent="0.25">
      <c r="A72" s="3"/>
      <c r="B72" s="3"/>
      <c r="C72" s="2"/>
    </row>
    <row r="73" spans="1:3" ht="15.75" x14ac:dyDescent="0.25">
      <c r="A73" s="1"/>
      <c r="B73" s="1"/>
      <c r="C73" s="1"/>
    </row>
    <row r="74" spans="1:3" ht="15.75" x14ac:dyDescent="0.25">
      <c r="A74" s="1"/>
      <c r="B74" s="1"/>
      <c r="C74" s="1"/>
    </row>
    <row r="75" spans="1:3" ht="15.75" x14ac:dyDescent="0.25">
      <c r="A75" s="1"/>
      <c r="B75" s="1"/>
      <c r="C75" s="1"/>
    </row>
    <row r="76" spans="1:3" ht="15.75" x14ac:dyDescent="0.25">
      <c r="A76" s="1"/>
      <c r="B76" s="1"/>
      <c r="C76" s="1"/>
    </row>
    <row r="77" spans="1:3" ht="15.75" x14ac:dyDescent="0.25">
      <c r="A77" s="1"/>
      <c r="B77" s="1"/>
      <c r="C77" s="1"/>
    </row>
    <row r="78" spans="1:3" ht="15.75" x14ac:dyDescent="0.25">
      <c r="A78" s="1"/>
      <c r="B78" s="1"/>
      <c r="C78" s="1"/>
    </row>
    <row r="79" spans="1:3" ht="15.75" x14ac:dyDescent="0.25">
      <c r="A79" s="1"/>
      <c r="B79" s="1"/>
      <c r="C79" s="1"/>
    </row>
    <row r="80" spans="1:3" ht="15.75" x14ac:dyDescent="0.25">
      <c r="A80" s="1"/>
      <c r="B80" s="1"/>
      <c r="C80" s="1"/>
    </row>
    <row r="81" spans="1:3" ht="15.75" x14ac:dyDescent="0.25">
      <c r="A81" s="1"/>
      <c r="B81" s="1"/>
      <c r="C81" s="1"/>
    </row>
    <row r="82" spans="1:3" ht="15.75" x14ac:dyDescent="0.25">
      <c r="A82" s="1"/>
      <c r="B82" s="1"/>
      <c r="C82" s="1"/>
    </row>
    <row r="83" spans="1:3" ht="15.75" x14ac:dyDescent="0.25">
      <c r="A83" s="1"/>
      <c r="B83" s="1"/>
      <c r="C83" s="1"/>
    </row>
    <row r="84" spans="1:3" ht="15.75" x14ac:dyDescent="0.25">
      <c r="A84" s="1"/>
      <c r="B84" s="1"/>
      <c r="C84" s="1"/>
    </row>
    <row r="85" spans="1:3" ht="15.75" x14ac:dyDescent="0.25">
      <c r="A85" s="1"/>
      <c r="B85" s="1"/>
      <c r="C85" s="1"/>
    </row>
    <row r="86" spans="1:3" ht="15.75" x14ac:dyDescent="0.25">
      <c r="A86" s="1"/>
      <c r="B86" s="1"/>
      <c r="C86" s="1"/>
    </row>
    <row r="87" spans="1:3" ht="15.75" x14ac:dyDescent="0.25">
      <c r="A87" s="1"/>
      <c r="B87" s="1"/>
      <c r="C87" s="1"/>
    </row>
    <row r="88" spans="1:3" ht="15.75" x14ac:dyDescent="0.25">
      <c r="A88" s="1"/>
      <c r="B88" s="1"/>
      <c r="C88" s="1"/>
    </row>
  </sheetData>
  <mergeCells count="12">
    <mergeCell ref="A46:C46"/>
    <mergeCell ref="A63:C63"/>
    <mergeCell ref="A10:C10"/>
    <mergeCell ref="A11:C11"/>
    <mergeCell ref="A12:C12"/>
    <mergeCell ref="A13:C13"/>
    <mergeCell ref="A3:C3"/>
    <mergeCell ref="A5:C5"/>
    <mergeCell ref="A6:C6"/>
    <mergeCell ref="A7:C7"/>
    <mergeCell ref="A18:C18"/>
    <mergeCell ref="A41:C41"/>
  </mergeCells>
  <pageMargins left="0.49" right="0.49" top="0.46" bottom="1" header="0.3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9.közgazd.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2021-05-27T06:39:03Z</dcterms:created>
  <dcterms:modified xsi:type="dcterms:W3CDTF">2021-05-27T06:39:15Z</dcterms:modified>
</cp:coreProperties>
</file>