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OCLEX\Porpác\kvetés mód\"/>
    </mc:Choice>
  </mc:AlternateContent>
  <bookViews>
    <workbookView xWindow="0" yWindow="0" windowWidth="28800" windowHeight="11655"/>
  </bookViews>
  <sheets>
    <sheet name="7. mellékle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7" i="1" s="1"/>
  <c r="C63" i="1"/>
  <c r="C64" i="1" s="1"/>
  <c r="C52" i="1"/>
  <c r="C51" i="1"/>
  <c r="C56" i="1" s="1"/>
  <c r="C48" i="1"/>
  <c r="C45" i="1"/>
  <c r="C50" i="1" s="1"/>
  <c r="C29" i="1"/>
  <c r="C28" i="1"/>
  <c r="C27" i="1"/>
  <c r="C26" i="1"/>
  <c r="C21" i="1"/>
  <c r="C20" i="1"/>
  <c r="C19" i="1"/>
  <c r="C18" i="1"/>
  <c r="C35" i="1" l="1"/>
  <c r="C58" i="1" s="1"/>
  <c r="C69" i="1" s="1"/>
  <c r="C25" i="1"/>
  <c r="C57" i="1" s="1"/>
  <c r="C68" i="1" s="1"/>
</calcChain>
</file>

<file path=xl/sharedStrings.xml><?xml version="1.0" encoding="utf-8"?>
<sst xmlns="http://schemas.openxmlformats.org/spreadsheetml/2006/main" count="75" uniqueCount="70">
  <si>
    <t>PORPÁC KÖZSÉG ÖNKORMÁNYZATA</t>
  </si>
  <si>
    <t>KÖLTSÉGVETÉSI (MŰKÖDÉSI ÉS FELHALMOZÁSI) MÉRLEGE</t>
  </si>
  <si>
    <t>(közgazdasági tagolásban)</t>
  </si>
  <si>
    <t>2021. év</t>
  </si>
  <si>
    <t>sor-</t>
  </si>
  <si>
    <t>tervezett</t>
  </si>
  <si>
    <t>Megnevezés</t>
  </si>
  <si>
    <t>szám</t>
  </si>
  <si>
    <t>előirányzat</t>
  </si>
  <si>
    <t>I. Működési  költségvetés</t>
  </si>
  <si>
    <t>1.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</si>
  <si>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</si>
  <si>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</si>
  <si>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</si>
  <si>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2.</t>
  </si>
  <si>
    <t>Közhatalmi bevételek</t>
  </si>
  <si>
    <t>3.</t>
  </si>
  <si>
    <t xml:space="preserve">Működési bevételek   </t>
  </si>
  <si>
    <t>4.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</si>
  <si>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</si>
  <si>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</si>
  <si>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</si>
  <si>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</si>
  <si>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5.</t>
  </si>
  <si>
    <t>Személyi juttatások</t>
  </si>
  <si>
    <t>6.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</si>
  <si>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</si>
  <si>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</si>
  <si>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</si>
  <si>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</si>
  <si>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</si>
  <si>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</si>
  <si>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</si>
  <si>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</si>
  <si>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</si>
  <si>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</si>
  <si>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</si>
  <si>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</si>
  <si>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</si>
  <si>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</si>
  <si>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</si>
  <si>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</si>
  <si>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</si>
  <si>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</si>
  <si>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</si>
  <si>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</si>
  <si>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</si>
  <si>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</si>
  <si>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</si>
  <si>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</si>
  <si>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</si>
  <si>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</si>
  <si>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</si>
  <si>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</si>
  <si>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</si>
  <si>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>- Tartalékok ( felhalmozási célú )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</si>
  <si>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</si>
  <si>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</si>
  <si>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</si>
  <si>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</si>
  <si>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</si>
  <si>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</si>
  <si>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</si>
  <si>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</si>
  <si>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Áht-n belüli megelőlegezések visszafizetése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</si>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</sst>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sz val="10"/>
      <name val="Arial CE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11"/>
      <name val="Times New Roman"/>
      <family val="1"/>
      <charset val="238"/>
    </font>
    <font>
      <b/>
      <sz val="12"/>
      <name val="Arial Narrow"/>
      <family val="2"/>
      <charset val="238"/>
    </font>
    <font>
      <sz val="12"/>
      <color indexed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2" applyFont="1"/>
    <xf numFmtId="164" fontId="2" fillId="0" borderId="0" xfId="1" applyNumberFormat="1" applyFont="1" applyAlignment="1"/>
    <xf numFmtId="0" fontId="5" fillId="0" borderId="0" xfId="2" applyFont="1"/>
    <xf numFmtId="164" fontId="5" fillId="0" borderId="0" xfId="1" applyNumberFormat="1" applyFont="1" applyAlignment="1"/>
    <xf numFmtId="0" fontId="6" fillId="0" borderId="0" xfId="2" applyFont="1" applyAlignment="1"/>
    <xf numFmtId="0" fontId="0" fillId="0" borderId="0" xfId="0" applyAlignment="1"/>
    <xf numFmtId="0" fontId="7" fillId="0" borderId="1" xfId="2" applyFont="1" applyBorder="1" applyAlignment="1"/>
    <xf numFmtId="0" fontId="7" fillId="0" borderId="1" xfId="2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7" fillId="0" borderId="2" xfId="2" applyFont="1" applyBorder="1"/>
    <xf numFmtId="0" fontId="7" fillId="0" borderId="2" xfId="2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0" fontId="7" fillId="0" borderId="3" xfId="2" applyFont="1" applyBorder="1"/>
    <xf numFmtId="0" fontId="7" fillId="0" borderId="3" xfId="2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0" fontId="5" fillId="0" borderId="0" xfId="2" applyFont="1" applyBorder="1" applyAlignment="1">
      <alignment horizontal="right"/>
    </xf>
    <xf numFmtId="0" fontId="5" fillId="0" borderId="0" xfId="2" applyFont="1" applyBorder="1" applyAlignment="1"/>
    <xf numFmtId="164" fontId="5" fillId="0" borderId="0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2" applyFont="1" applyBorder="1" applyAlignment="1">
      <alignment wrapText="1"/>
    </xf>
    <xf numFmtId="0" fontId="7" fillId="0" borderId="5" xfId="2" applyFont="1" applyBorder="1" applyAlignment="1">
      <alignment horizontal="right"/>
    </xf>
    <xf numFmtId="0" fontId="7" fillId="0" borderId="5" xfId="2" applyFont="1" applyBorder="1" applyAlignment="1"/>
    <xf numFmtId="164" fontId="7" fillId="0" borderId="5" xfId="1" applyNumberFormat="1" applyFont="1" applyBorder="1" applyAlignment="1"/>
    <xf numFmtId="0" fontId="5" fillId="0" borderId="0" xfId="2" applyFont="1" applyAlignment="1">
      <alignment horizontal="right"/>
    </xf>
    <xf numFmtId="164" fontId="5" fillId="0" borderId="0" xfId="1" applyNumberFormat="1" applyFont="1"/>
    <xf numFmtId="0" fontId="8" fillId="0" borderId="0" xfId="0" applyFont="1"/>
    <xf numFmtId="164" fontId="5" fillId="0" borderId="0" xfId="1" applyNumberFormat="1" applyFont="1" applyAlignment="1">
      <alignment horizontal="right"/>
    </xf>
    <xf numFmtId="0" fontId="5" fillId="0" borderId="0" xfId="2" applyFont="1" applyAlignment="1"/>
    <xf numFmtId="0" fontId="8" fillId="0" borderId="0" xfId="0" quotePrefix="1" applyFont="1"/>
    <xf numFmtId="0" fontId="5" fillId="0" borderId="5" xfId="2" applyFont="1" applyBorder="1" applyAlignment="1">
      <alignment horizontal="right"/>
    </xf>
    <xf numFmtId="0" fontId="7" fillId="0" borderId="6" xfId="2" applyFont="1" applyBorder="1" applyAlignment="1">
      <alignment horizontal="right"/>
    </xf>
    <xf numFmtId="0" fontId="7" fillId="0" borderId="6" xfId="2" applyFont="1" applyBorder="1"/>
    <xf numFmtId="164" fontId="7" fillId="0" borderId="6" xfId="1" applyNumberFormat="1" applyFont="1" applyBorder="1" applyAlignment="1"/>
    <xf numFmtId="0" fontId="7" fillId="0" borderId="0" xfId="2" applyFont="1" applyBorder="1" applyAlignment="1">
      <alignment horizontal="right"/>
    </xf>
    <xf numFmtId="0" fontId="7" fillId="0" borderId="0" xfId="2" applyFont="1" applyBorder="1"/>
    <xf numFmtId="164" fontId="7" fillId="0" borderId="0" xfId="1" applyNumberFormat="1" applyFont="1" applyBorder="1" applyAlignment="1"/>
    <xf numFmtId="0" fontId="7" fillId="0" borderId="0" xfId="3" applyFont="1" applyBorder="1" applyAlignment="1">
      <alignment horizontal="center"/>
    </xf>
    <xf numFmtId="0" fontId="8" fillId="0" borderId="5" xfId="0" applyFont="1" applyBorder="1"/>
    <xf numFmtId="164" fontId="5" fillId="0" borderId="5" xfId="1" applyNumberFormat="1" applyFont="1" applyBorder="1" applyAlignment="1"/>
    <xf numFmtId="0" fontId="7" fillId="0" borderId="6" xfId="3" applyFont="1" applyBorder="1" applyAlignment="1">
      <alignment horizontal="right"/>
    </xf>
    <xf numFmtId="0" fontId="7" fillId="0" borderId="6" xfId="3" applyFont="1" applyBorder="1"/>
    <xf numFmtId="164" fontId="7" fillId="0" borderId="6" xfId="3" applyNumberFormat="1" applyFont="1" applyBorder="1" applyAlignment="1"/>
    <xf numFmtId="0" fontId="7" fillId="0" borderId="4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4" fillId="0" borderId="0" xfId="2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</cellXfs>
  <cellStyles count="4">
    <cellStyle name="Ezres" xfId="1" builtinId="3"/>
    <cellStyle name="Normál" xfId="0" builtinId="0"/>
    <cellStyle name="Normál_KTGV99" xfId="2"/>
    <cellStyle name="Normál_mérle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P&#193;C-R-Mell&#233;klet-'2021.%20(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."/>
      <sheetName val="Mérleg"/>
      <sheetName val="Bevételek"/>
      <sheetName val="Köt.önként v. bevétel "/>
      <sheetName val="Korm.funkciók"/>
      <sheetName val="Köt. önként v. kiadás"/>
      <sheetName val="Pe. átadások"/>
      <sheetName val="9.közgazd. mérleg"/>
      <sheetName val="10.előirányzat felh.ü."/>
      <sheetName val="Felújítások"/>
      <sheetName val="Munka1"/>
    </sheetNames>
    <sheetDataSet>
      <sheetData sheetId="0"/>
      <sheetData sheetId="1"/>
      <sheetData sheetId="2">
        <row r="45">
          <cell r="H45">
            <v>18562709</v>
          </cell>
        </row>
        <row r="54">
          <cell r="H54">
            <v>314256</v>
          </cell>
        </row>
        <row r="64">
          <cell r="H64">
            <v>73107260</v>
          </cell>
        </row>
        <row r="75">
          <cell r="H75">
            <v>1220000</v>
          </cell>
        </row>
        <row r="84">
          <cell r="H84">
            <v>1964340</v>
          </cell>
        </row>
        <row r="88">
          <cell r="H88">
            <v>0</v>
          </cell>
        </row>
        <row r="92">
          <cell r="H92">
            <v>14431586</v>
          </cell>
        </row>
      </sheetData>
      <sheetData sheetId="3"/>
      <sheetData sheetId="4">
        <row r="34">
          <cell r="E34">
            <v>8608941</v>
          </cell>
          <cell r="F34">
            <v>1464557</v>
          </cell>
          <cell r="G34">
            <v>11753874</v>
          </cell>
          <cell r="H34">
            <v>1710000</v>
          </cell>
          <cell r="K34">
            <v>72766797</v>
          </cell>
          <cell r="L34">
            <v>1993900</v>
          </cell>
          <cell r="O34">
            <v>729678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86"/>
  <sheetViews>
    <sheetView tabSelected="1" zoomScaleNormal="100" workbookViewId="0">
      <selection activeCell="A5" sqref="A5:B5"/>
    </sheetView>
  </sheetViews>
  <sheetFormatPr defaultRowHeight="12.75" x14ac:dyDescent="0.2"/>
  <cols>
    <col min="1" max="1" width="7" customWidth="1"/>
    <col min="2" max="2" width="63.140625" customWidth="1"/>
    <col min="3" max="3" width="19.42578125" customWidth="1"/>
  </cols>
  <sheetData>
    <row r="2" spans="1:4" ht="15.75" x14ac:dyDescent="0.25">
      <c r="A2" s="1"/>
      <c r="B2" s="1"/>
      <c r="C2" s="2"/>
    </row>
    <row r="3" spans="1:4" ht="15.75" x14ac:dyDescent="0.25">
      <c r="A3" s="48"/>
      <c r="B3" s="49"/>
      <c r="C3" s="49"/>
    </row>
    <row r="4" spans="1:4" ht="15.75" x14ac:dyDescent="0.25">
      <c r="A4" s="3"/>
      <c r="B4" s="3"/>
      <c r="C4" s="4"/>
    </row>
    <row r="5" spans="1:4" ht="19.5" customHeight="1" x14ac:dyDescent="0.25">
      <c r="A5" s="52"/>
      <c r="B5" s="52"/>
      <c r="C5" s="6"/>
      <c r="D5" s="6"/>
    </row>
    <row r="6" spans="1:4" ht="19.5" customHeight="1" x14ac:dyDescent="0.25">
      <c r="A6" s="5"/>
      <c r="B6" s="6"/>
      <c r="C6" s="6"/>
      <c r="D6" s="6"/>
    </row>
    <row r="7" spans="1:4" ht="15.75" x14ac:dyDescent="0.25">
      <c r="A7" s="50"/>
      <c r="B7" s="50"/>
      <c r="C7" s="50"/>
    </row>
    <row r="8" spans="1:4" ht="15.75" x14ac:dyDescent="0.25">
      <c r="A8" s="51" t="s">
        <v>0</v>
      </c>
      <c r="B8" s="51"/>
      <c r="C8" s="51"/>
    </row>
    <row r="9" spans="1:4" ht="15.75" x14ac:dyDescent="0.25">
      <c r="A9" s="51" t="s">
        <v>1</v>
      </c>
      <c r="B9" s="51"/>
      <c r="C9" s="51"/>
    </row>
    <row r="10" spans="1:4" ht="15.75" x14ac:dyDescent="0.25">
      <c r="A10" s="51" t="s">
        <v>2</v>
      </c>
      <c r="B10" s="51"/>
      <c r="C10" s="51"/>
    </row>
    <row r="11" spans="1:4" ht="15.75" x14ac:dyDescent="0.25">
      <c r="A11" s="51" t="s">
        <v>3</v>
      </c>
      <c r="B11" s="51"/>
      <c r="C11" s="51"/>
    </row>
    <row r="12" spans="1:4" ht="16.5" thickBot="1" x14ac:dyDescent="0.3">
      <c r="A12" s="3"/>
      <c r="B12" s="3"/>
      <c r="C12" s="4"/>
    </row>
    <row r="13" spans="1:4" ht="15.75" x14ac:dyDescent="0.25">
      <c r="A13" s="7" t="s">
        <v>4</v>
      </c>
      <c r="B13" s="8"/>
      <c r="C13" s="9" t="s">
        <v>5</v>
      </c>
    </row>
    <row r="14" spans="1:4" ht="15.75" x14ac:dyDescent="0.25">
      <c r="A14" s="10"/>
      <c r="B14" s="11" t="s">
        <v>6</v>
      </c>
      <c r="C14" s="12"/>
    </row>
    <row r="15" spans="1:4" ht="16.5" thickBot="1" x14ac:dyDescent="0.3">
      <c r="A15" s="13" t="s">
        <v>7</v>
      </c>
      <c r="B15" s="14"/>
      <c r="C15" s="15" t="s">
        <v>8</v>
      </c>
    </row>
    <row r="16" spans="1:4" ht="20.25" customHeight="1" x14ac:dyDescent="0.25">
      <c r="A16" s="44" t="s">
        <v>9</v>
      </c>
      <c r="B16" s="44"/>
      <c r="C16" s="44"/>
    </row>
    <row r="17" spans="1:3" ht="23.1" customHeight="1" x14ac:dyDescent="0.25">
      <c r="A17" s="16" t="s">
        <v>10</v>
      </c>
      <c r="B17" s="17" t="s">
        <v>11</v>
      </c>
      <c r="C17" s="18"/>
    </row>
    <row r="18" spans="1:3" ht="23.1" customHeight="1" x14ac:dyDescent="0.25">
      <c r="A18" s="16"/>
      <c r="B18" s="19" t="s">
        <v>12</v>
      </c>
      <c r="C18" s="18">
        <f>[1]Bevételek!H45</f>
        <v>18562709</v>
      </c>
    </row>
    <row r="19" spans="1:3" ht="23.1" customHeight="1" x14ac:dyDescent="0.25">
      <c r="A19" s="16"/>
      <c r="B19" s="20" t="s">
        <v>13</v>
      </c>
      <c r="C19" s="18">
        <f>[1]Bevételek!H54</f>
        <v>314256</v>
      </c>
    </row>
    <row r="20" spans="1:3" ht="23.1" customHeight="1" x14ac:dyDescent="0.25">
      <c r="A20" s="16" t="s">
        <v>14</v>
      </c>
      <c r="B20" s="17" t="s">
        <v>15</v>
      </c>
      <c r="C20" s="18">
        <f>[1]Bevételek!H75</f>
        <v>1220000</v>
      </c>
    </row>
    <row r="21" spans="1:3" ht="23.1" customHeight="1" x14ac:dyDescent="0.25">
      <c r="A21" s="16" t="s">
        <v>16</v>
      </c>
      <c r="B21" s="17" t="s">
        <v>17</v>
      </c>
      <c r="C21" s="18">
        <f>[1]Bevételek!H84</f>
        <v>1964340</v>
      </c>
    </row>
    <row r="22" spans="1:3" ht="23.1" customHeight="1" x14ac:dyDescent="0.25">
      <c r="A22" s="16" t="s">
        <v>18</v>
      </c>
      <c r="B22" s="21" t="s">
        <v>19</v>
      </c>
      <c r="C22" s="18"/>
    </row>
    <row r="23" spans="1:3" ht="32.25" customHeight="1" x14ac:dyDescent="0.25">
      <c r="A23" s="16"/>
      <c r="B23" s="20" t="s">
        <v>20</v>
      </c>
      <c r="C23" s="18"/>
    </row>
    <row r="24" spans="1:3" ht="23.1" customHeight="1" x14ac:dyDescent="0.25">
      <c r="A24" s="16"/>
      <c r="B24" s="19" t="s">
        <v>21</v>
      </c>
      <c r="C24" s="18"/>
    </row>
    <row r="25" spans="1:3" ht="28.5" customHeight="1" x14ac:dyDescent="0.25">
      <c r="A25" s="22"/>
      <c r="B25" s="23" t="s">
        <v>22</v>
      </c>
      <c r="C25" s="24">
        <f>SUM(C18:C24)</f>
        <v>22061305</v>
      </c>
    </row>
    <row r="26" spans="1:3" ht="23.1" customHeight="1" x14ac:dyDescent="0.25">
      <c r="A26" s="25" t="s">
        <v>23</v>
      </c>
      <c r="B26" s="17" t="s">
        <v>24</v>
      </c>
      <c r="C26" s="26">
        <f>[1]Korm.funkciók!E34</f>
        <v>8608941</v>
      </c>
    </row>
    <row r="27" spans="1:3" ht="23.1" customHeight="1" x14ac:dyDescent="0.25">
      <c r="A27" s="25" t="s">
        <v>25</v>
      </c>
      <c r="B27" s="17" t="s">
        <v>26</v>
      </c>
      <c r="C27" s="26">
        <f>[1]Korm.funkciók!F34</f>
        <v>1464557</v>
      </c>
    </row>
    <row r="28" spans="1:3" ht="23.1" customHeight="1" x14ac:dyDescent="0.25">
      <c r="A28" s="25" t="s">
        <v>27</v>
      </c>
      <c r="B28" s="27" t="s">
        <v>28</v>
      </c>
      <c r="C28" s="26">
        <f>[1]Korm.funkciók!G34</f>
        <v>11753874</v>
      </c>
    </row>
    <row r="29" spans="1:3" ht="23.1" customHeight="1" x14ac:dyDescent="0.25">
      <c r="A29" s="25" t="s">
        <v>29</v>
      </c>
      <c r="B29" s="27" t="s">
        <v>30</v>
      </c>
      <c r="C29" s="26">
        <f>[1]Korm.funkciók!H34</f>
        <v>1710000</v>
      </c>
    </row>
    <row r="30" spans="1:3" ht="23.1" customHeight="1" x14ac:dyDescent="0.25">
      <c r="A30" s="25" t="s">
        <v>31</v>
      </c>
      <c r="B30" s="27" t="s">
        <v>32</v>
      </c>
      <c r="C30" s="26"/>
    </row>
    <row r="31" spans="1:3" ht="23.1" customHeight="1" x14ac:dyDescent="0.25">
      <c r="A31" s="25"/>
      <c r="B31" s="27" t="s">
        <v>33</v>
      </c>
      <c r="C31" s="26"/>
    </row>
    <row r="32" spans="1:3" ht="29.25" customHeight="1" x14ac:dyDescent="0.25">
      <c r="A32" s="25"/>
      <c r="B32" s="20" t="s">
        <v>34</v>
      </c>
      <c r="C32" s="28"/>
    </row>
    <row r="33" spans="1:3" ht="23.1" customHeight="1" x14ac:dyDescent="0.25">
      <c r="A33" s="25"/>
      <c r="B33" s="27" t="s">
        <v>35</v>
      </c>
      <c r="C33" s="26">
        <v>336114</v>
      </c>
    </row>
    <row r="34" spans="1:3" ht="23.1" customHeight="1" x14ac:dyDescent="0.25">
      <c r="A34" s="25"/>
      <c r="B34" s="27" t="s">
        <v>36</v>
      </c>
      <c r="C34" s="4">
        <v>10236290</v>
      </c>
    </row>
    <row r="35" spans="1:3" ht="32.25" customHeight="1" x14ac:dyDescent="0.25">
      <c r="A35" s="22"/>
      <c r="B35" s="23" t="s">
        <v>37</v>
      </c>
      <c r="C35" s="24">
        <f>SUM(C26:C34)</f>
        <v>34109776</v>
      </c>
    </row>
    <row r="36" spans="1:3" ht="15.75" x14ac:dyDescent="0.25">
      <c r="A36" s="16"/>
      <c r="B36" s="17"/>
      <c r="C36" s="18"/>
    </row>
    <row r="37" spans="1:3" ht="15.75" x14ac:dyDescent="0.25">
      <c r="A37" s="16"/>
      <c r="B37" s="17"/>
      <c r="C37" s="18"/>
    </row>
    <row r="38" spans="1:3" ht="15.75" x14ac:dyDescent="0.25">
      <c r="A38" s="16"/>
      <c r="B38" s="17"/>
      <c r="C38" s="18"/>
    </row>
    <row r="39" spans="1:3" ht="15.75" x14ac:dyDescent="0.25">
      <c r="A39" s="45">
        <v>2</v>
      </c>
      <c r="B39" s="45"/>
      <c r="C39" s="45"/>
    </row>
    <row r="40" spans="1:3" ht="16.5" thickBot="1" x14ac:dyDescent="0.3">
      <c r="A40" s="16"/>
      <c r="B40" s="17"/>
      <c r="C40" s="18"/>
    </row>
    <row r="41" spans="1:3" ht="15.75" x14ac:dyDescent="0.25">
      <c r="A41" s="7" t="s">
        <v>4</v>
      </c>
      <c r="B41" s="8"/>
      <c r="C41" s="9" t="s">
        <v>5</v>
      </c>
    </row>
    <row r="42" spans="1:3" ht="15.75" x14ac:dyDescent="0.25">
      <c r="A42" s="10"/>
      <c r="B42" s="11" t="s">
        <v>6</v>
      </c>
      <c r="C42" s="12"/>
    </row>
    <row r="43" spans="1:3" ht="16.5" thickBot="1" x14ac:dyDescent="0.3">
      <c r="A43" s="13" t="s">
        <v>7</v>
      </c>
      <c r="B43" s="14"/>
      <c r="C43" s="15" t="s">
        <v>8</v>
      </c>
    </row>
    <row r="44" spans="1:3" ht="15.75" x14ac:dyDescent="0.25">
      <c r="A44" s="46" t="s">
        <v>38</v>
      </c>
      <c r="B44" s="46"/>
      <c r="C44" s="46"/>
    </row>
    <row r="45" spans="1:3" ht="23.1" customHeight="1" x14ac:dyDescent="0.25">
      <c r="A45" s="25" t="s">
        <v>39</v>
      </c>
      <c r="B45" s="29" t="s">
        <v>40</v>
      </c>
      <c r="C45" s="4">
        <f>[1]Bevételek!H64</f>
        <v>73107260</v>
      </c>
    </row>
    <row r="46" spans="1:3" ht="23.1" customHeight="1" x14ac:dyDescent="0.25">
      <c r="A46" s="25" t="s">
        <v>41</v>
      </c>
      <c r="B46" s="29" t="s">
        <v>42</v>
      </c>
      <c r="C46" s="4"/>
    </row>
    <row r="47" spans="1:3" ht="23.1" customHeight="1" x14ac:dyDescent="0.25">
      <c r="A47" s="25" t="s">
        <v>43</v>
      </c>
      <c r="B47" s="21" t="s">
        <v>44</v>
      </c>
      <c r="C47" s="4"/>
    </row>
    <row r="48" spans="1:3" ht="31.5" customHeight="1" x14ac:dyDescent="0.25">
      <c r="A48" s="25"/>
      <c r="B48" s="20" t="s">
        <v>45</v>
      </c>
      <c r="C48" s="4">
        <f>[1]Bevételek!H88</f>
        <v>0</v>
      </c>
    </row>
    <row r="49" spans="1:3" ht="23.1" customHeight="1" x14ac:dyDescent="0.25">
      <c r="A49" s="25"/>
      <c r="B49" s="19" t="s">
        <v>46</v>
      </c>
      <c r="C49" s="4"/>
    </row>
    <row r="50" spans="1:3" ht="24.75" customHeight="1" x14ac:dyDescent="0.25">
      <c r="A50" s="22"/>
      <c r="B50" s="23" t="s">
        <v>47</v>
      </c>
      <c r="C50" s="24">
        <f>SUM(C45:C49)</f>
        <v>73107260</v>
      </c>
    </row>
    <row r="51" spans="1:3" ht="23.1" customHeight="1" x14ac:dyDescent="0.25">
      <c r="A51" s="25" t="s">
        <v>48</v>
      </c>
      <c r="B51" s="29" t="s">
        <v>49</v>
      </c>
      <c r="C51" s="4">
        <f>[1]Korm.funkciók!K34</f>
        <v>72766797</v>
      </c>
    </row>
    <row r="52" spans="1:3" ht="23.1" customHeight="1" x14ac:dyDescent="0.25">
      <c r="A52" s="25" t="s">
        <v>50</v>
      </c>
      <c r="B52" s="29" t="s">
        <v>51</v>
      </c>
      <c r="C52" s="4">
        <f>[1]Korm.funkciók!L34</f>
        <v>1993900</v>
      </c>
    </row>
    <row r="53" spans="1:3" ht="23.1" customHeight="1" x14ac:dyDescent="0.25">
      <c r="A53" s="25" t="s">
        <v>52</v>
      </c>
      <c r="B53" s="21" t="s">
        <v>53</v>
      </c>
      <c r="C53" s="4"/>
    </row>
    <row r="54" spans="1:3" ht="33.75" customHeight="1" x14ac:dyDescent="0.25">
      <c r="A54" s="25"/>
      <c r="B54" s="20" t="s">
        <v>54</v>
      </c>
      <c r="C54" s="4"/>
    </row>
    <row r="55" spans="1:3" ht="23.1" customHeight="1" x14ac:dyDescent="0.25">
      <c r="A55" s="25"/>
      <c r="B55" s="30" t="s">
        <v>55</v>
      </c>
      <c r="C55" s="4"/>
    </row>
    <row r="56" spans="1:3" ht="16.5" thickBot="1" x14ac:dyDescent="0.3">
      <c r="A56" s="31"/>
      <c r="B56" s="23" t="s">
        <v>56</v>
      </c>
      <c r="C56" s="24">
        <f>SUM(C51:C55)</f>
        <v>74760697</v>
      </c>
    </row>
    <row r="57" spans="1:3" ht="25.5" customHeight="1" thickBot="1" x14ac:dyDescent="0.3">
      <c r="A57" s="32"/>
      <c r="B57" s="33" t="s">
        <v>57</v>
      </c>
      <c r="C57" s="34">
        <f>C25+C50</f>
        <v>95168565</v>
      </c>
    </row>
    <row r="58" spans="1:3" ht="24.75" customHeight="1" thickBot="1" x14ac:dyDescent="0.3">
      <c r="A58" s="32"/>
      <c r="B58" s="33" t="s">
        <v>58</v>
      </c>
      <c r="C58" s="34">
        <f>C35+C56</f>
        <v>108870473</v>
      </c>
    </row>
    <row r="59" spans="1:3" ht="15.75" x14ac:dyDescent="0.25">
      <c r="A59" s="35"/>
      <c r="B59" s="36"/>
      <c r="C59" s="37"/>
    </row>
    <row r="60" spans="1:3" ht="15.75" x14ac:dyDescent="0.25">
      <c r="A60" s="3"/>
      <c r="B60" s="3"/>
      <c r="C60" s="4"/>
    </row>
    <row r="61" spans="1:3" ht="15.75" x14ac:dyDescent="0.25">
      <c r="A61" s="47" t="s">
        <v>59</v>
      </c>
      <c r="B61" s="47"/>
      <c r="C61" s="47"/>
    </row>
    <row r="62" spans="1:3" ht="15.75" x14ac:dyDescent="0.25">
      <c r="A62" s="38"/>
      <c r="B62" s="38"/>
      <c r="C62" s="38"/>
    </row>
    <row r="63" spans="1:3" ht="23.1" customHeight="1" x14ac:dyDescent="0.25">
      <c r="A63" s="31" t="s">
        <v>60</v>
      </c>
      <c r="B63" s="39" t="s">
        <v>61</v>
      </c>
      <c r="C63" s="40">
        <f>[1]Bevételek!H92</f>
        <v>14431586</v>
      </c>
    </row>
    <row r="64" spans="1:3" ht="23.1" customHeight="1" x14ac:dyDescent="0.25">
      <c r="A64" s="31"/>
      <c r="B64" s="23" t="s">
        <v>62</v>
      </c>
      <c r="C64" s="24">
        <f>C63</f>
        <v>14431586</v>
      </c>
    </row>
    <row r="65" spans="1:3" ht="23.1" customHeight="1" x14ac:dyDescent="0.25">
      <c r="A65" s="31" t="s">
        <v>63</v>
      </c>
      <c r="B65" s="39" t="s">
        <v>64</v>
      </c>
      <c r="C65" s="40">
        <f>[1]Korm.funkciók!O34</f>
        <v>729678</v>
      </c>
    </row>
    <row r="66" spans="1:3" ht="23.1" customHeight="1" x14ac:dyDescent="0.25">
      <c r="A66" s="31" t="s">
        <v>65</v>
      </c>
      <c r="B66" s="39" t="s">
        <v>66</v>
      </c>
      <c r="C66" s="40">
        <v>0</v>
      </c>
    </row>
    <row r="67" spans="1:3" ht="23.1" customHeight="1" thickBot="1" x14ac:dyDescent="0.3">
      <c r="A67" s="31"/>
      <c r="B67" s="23" t="s">
        <v>67</v>
      </c>
      <c r="C67" s="24">
        <f>SUM(C65:C66)</f>
        <v>729678</v>
      </c>
    </row>
    <row r="68" spans="1:3" ht="24.75" customHeight="1" thickBot="1" x14ac:dyDescent="0.3">
      <c r="A68" s="41"/>
      <c r="B68" s="42" t="s">
        <v>68</v>
      </c>
      <c r="C68" s="43">
        <f>C57+C64</f>
        <v>109600151</v>
      </c>
    </row>
    <row r="69" spans="1:3" ht="27" customHeight="1" thickBot="1" x14ac:dyDescent="0.3">
      <c r="A69" s="41"/>
      <c r="B69" s="42" t="s">
        <v>69</v>
      </c>
      <c r="C69" s="43">
        <f>C58+C67</f>
        <v>109600151</v>
      </c>
    </row>
    <row r="70" spans="1:3" ht="15.75" x14ac:dyDescent="0.25">
      <c r="A70" s="3"/>
      <c r="B70" s="3"/>
      <c r="C70" s="4"/>
    </row>
    <row r="71" spans="1:3" ht="15.75" x14ac:dyDescent="0.25">
      <c r="A71" s="19"/>
      <c r="B71" s="19"/>
      <c r="C71" s="19"/>
    </row>
    <row r="72" spans="1:3" ht="15.75" x14ac:dyDescent="0.25">
      <c r="A72" s="19"/>
      <c r="B72" s="19"/>
      <c r="C72" s="19"/>
    </row>
    <row r="73" spans="1:3" ht="15.75" x14ac:dyDescent="0.25">
      <c r="A73" s="19"/>
      <c r="B73" s="19"/>
      <c r="C73" s="19"/>
    </row>
    <row r="74" spans="1:3" ht="15.75" x14ac:dyDescent="0.25">
      <c r="A74" s="19"/>
      <c r="B74" s="19"/>
      <c r="C74" s="19"/>
    </row>
    <row r="75" spans="1:3" ht="15.75" x14ac:dyDescent="0.25">
      <c r="A75" s="19"/>
      <c r="B75" s="19"/>
      <c r="C75" s="19"/>
    </row>
    <row r="76" spans="1:3" ht="15.75" x14ac:dyDescent="0.25">
      <c r="A76" s="19"/>
      <c r="B76" s="19"/>
      <c r="C76" s="19"/>
    </row>
    <row r="77" spans="1:3" ht="15.75" x14ac:dyDescent="0.25">
      <c r="A77" s="19"/>
      <c r="B77" s="19"/>
      <c r="C77" s="19"/>
    </row>
    <row r="78" spans="1:3" ht="15.75" x14ac:dyDescent="0.25">
      <c r="A78" s="19"/>
      <c r="B78" s="19"/>
      <c r="C78" s="19"/>
    </row>
    <row r="79" spans="1:3" ht="15.75" x14ac:dyDescent="0.25">
      <c r="A79" s="19"/>
      <c r="B79" s="19"/>
      <c r="C79" s="19"/>
    </row>
    <row r="80" spans="1:3" ht="15.75" x14ac:dyDescent="0.25">
      <c r="A80" s="19"/>
      <c r="B80" s="19"/>
      <c r="C80" s="19"/>
    </row>
    <row r="81" spans="1:3" ht="15.75" x14ac:dyDescent="0.25">
      <c r="A81" s="19"/>
      <c r="B81" s="19"/>
      <c r="C81" s="19"/>
    </row>
    <row r="82" spans="1:3" ht="15.75" x14ac:dyDescent="0.25">
      <c r="A82" s="19"/>
      <c r="B82" s="19"/>
      <c r="C82" s="19"/>
    </row>
    <row r="83" spans="1:3" ht="15.75" x14ac:dyDescent="0.25">
      <c r="A83" s="19"/>
      <c r="B83" s="19"/>
      <c r="C83" s="19"/>
    </row>
    <row r="84" spans="1:3" ht="15.75" x14ac:dyDescent="0.25">
      <c r="A84" s="19"/>
      <c r="B84" s="19"/>
      <c r="C84" s="19"/>
    </row>
    <row r="85" spans="1:3" ht="15.75" x14ac:dyDescent="0.25">
      <c r="A85" s="19"/>
      <c r="B85" s="19"/>
      <c r="C85" s="19"/>
    </row>
    <row r="86" spans="1:3" ht="15.75" x14ac:dyDescent="0.25">
      <c r="A86" s="19"/>
      <c r="B86" s="19"/>
      <c r="C86" s="19"/>
    </row>
  </sheetData>
  <mergeCells count="11">
    <mergeCell ref="A16:C16"/>
    <mergeCell ref="A39:C39"/>
    <mergeCell ref="A44:C44"/>
    <mergeCell ref="A61:C61"/>
    <mergeCell ref="A3:C3"/>
    <mergeCell ref="A7:C7"/>
    <mergeCell ref="A8:C8"/>
    <mergeCell ref="A9:C9"/>
    <mergeCell ref="A10:C10"/>
    <mergeCell ref="A11:C11"/>
    <mergeCell ref="A5:B5"/>
  </mergeCells>
  <pageMargins left="0.49" right="0.49" top="0.46" bottom="1" header="0.3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Anita</cp:lastModifiedBy>
  <dcterms:created xsi:type="dcterms:W3CDTF">2021-06-25T08:02:11Z</dcterms:created>
  <dcterms:modified xsi:type="dcterms:W3CDTF">2021-07-04T17:41:53Z</dcterms:modified>
</cp:coreProperties>
</file>