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2BA135CD-B7EC-4D77-86F5-7ECEBA3CE603}" xr6:coauthVersionLast="47" xr6:coauthVersionMax="47" xr10:uidLastSave="{00000000-0000-0000-0000-000000000000}"/>
  <bookViews>
    <workbookView xWindow="180" yWindow="135" windowWidth="28620" windowHeight="15465"/>
  </bookViews>
  <sheets>
    <sheet name="BIK kiadás" sheetId="41" r:id="rId1"/>
    <sheet name="Munka2" sheetId="51" r:id="rId2"/>
  </sheets>
  <definedNames>
    <definedName name="_xlnm.Print_Area" localSheetId="0">'BIK kiadás'!$A$1:$E$122</definedName>
  </definedNames>
  <calcPr calcId="181029"/>
</workbook>
</file>

<file path=xl/calcChain.xml><?xml version="1.0" encoding="utf-8"?>
<calcChain xmlns="http://schemas.openxmlformats.org/spreadsheetml/2006/main">
  <c r="E81" i="41" l="1"/>
  <c r="D81" i="41"/>
  <c r="C81" i="41"/>
  <c r="C48" i="41"/>
  <c r="C42" i="41"/>
  <c r="D22" i="41"/>
  <c r="E22" i="41"/>
  <c r="E23" i="41"/>
  <c r="C22" i="41"/>
  <c r="C7" i="41"/>
  <c r="C9" i="41"/>
  <c r="C18" i="41"/>
  <c r="D18" i="41"/>
  <c r="D23" i="41"/>
  <c r="E18" i="41"/>
  <c r="C27" i="41"/>
  <c r="D28" i="41"/>
  <c r="E28" i="41"/>
  <c r="C31" i="41"/>
  <c r="D31" i="41"/>
  <c r="E31" i="41"/>
  <c r="C39" i="41"/>
  <c r="D39" i="41"/>
  <c r="E39" i="41"/>
  <c r="D42" i="41"/>
  <c r="E42" i="41"/>
  <c r="D48" i="41"/>
  <c r="E48" i="41"/>
  <c r="D72" i="41"/>
  <c r="E72" i="41"/>
  <c r="D96" i="41"/>
  <c r="C96" i="41"/>
  <c r="C28" i="41"/>
  <c r="C23" i="41"/>
  <c r="E96" i="41"/>
  <c r="E49" i="41"/>
  <c r="E73" i="41"/>
  <c r="E97" i="41"/>
  <c r="E121" i="41"/>
  <c r="D49" i="41"/>
  <c r="D73" i="41"/>
  <c r="C49" i="41"/>
  <c r="C73" i="41"/>
  <c r="C97" i="41"/>
  <c r="C121" i="41"/>
  <c r="D97" i="41"/>
  <c r="D121" i="41"/>
</calcChain>
</file>

<file path=xl/sharedStrings.xml><?xml version="1.0" encoding="utf-8"?>
<sst xmlns="http://schemas.openxmlformats.org/spreadsheetml/2006/main" count="239" uniqueCount="238">
  <si>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</si>
  <si>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</si>
  <si>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</si>
  <si>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</si>
  <si>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</si>
  <si>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</si>
  <si>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</si>
  <si>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</si>
  <si>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</si>
  <si>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</si>
  <si>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</si>
  <si>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</si>
  <si>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</si>
  <si>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</si>
  <si>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</si>
  <si>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</si>
  <si>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</si>
  <si>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</si>
  <si>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</si>
  <si>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</si>
  <si>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</si>
  <si>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</si>
  <si>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</si>
  <si>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</si>
  <si>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</si>
  <si>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</si>
  <si>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</si>
  <si>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</si>
  <si>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</si>
  <si>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</si>
  <si>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</si>
  <si>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</si>
  <si>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</si>
  <si>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</si>
  <si>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</si>
  <si>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</si>
  <si>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</si>
  <si>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</si>
  <si>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</si>
  <si>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</si>
  <si>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</si>
  <si>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</si>
  <si>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</si>
  <si>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</si>
  <si>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</si>
  <si>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</si>
  <si>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</si>
  <si>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</si>
  <si>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</si>
  <si>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</si>
  <si>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</si>
  <si>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</si>
  <si>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</si>
  <si>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</si>
  <si>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</si>
  <si>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</si>
  <si>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</si>
  <si>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</si>
  <si>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</si>
  <si>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</si>
  <si>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</si>
  <si>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</si>
  <si>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</si>
  <si>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</si>
  <si>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</si>
  <si>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</si>
  <si>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</si>
  <si>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</si>
  <si>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</si>
  <si>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</si>
  <si>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</si>
  <si>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</si>
  <si>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</si>
  <si>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</si>
  <si>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</si>
  <si>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</si>
  <si>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</si>
  <si>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</si>
  <si>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</si>
  <si>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</si>
  <si>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</si>
  <si>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</si>
  <si>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</si>
  <si>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</si>
  <si>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</si>
  <si>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</si>
  <si>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</si>
  <si>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</si>
  <si>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</si>
  <si>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</si>
  <si>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</si>
  <si>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</si>
  <si>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</si>
  <si>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</si>
  <si>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</si>
  <si>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</si>
  <si>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</si>
  <si>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</si>
  <si>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</si>
  <si>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</si>
  <si>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</si>
  <si>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</si>
  <si>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</si>
  <si>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</si>
  <si>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</si>
  <si>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</si>
  <si>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</si>
  <si>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</si>
  <si>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</si>
  <si>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</si>
  <si>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</si>
  <si>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</si>
  <si>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</si>
  <si>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</si>
  <si>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</si>
  <si>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</si>
  <si>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</si>
  <si>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</si>
  <si>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</si>
  <si>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</si>
  <si>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</si>
  <si>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</si>
  <si>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</si>
  <si>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</si>
  <si>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</si>
  <si>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</si>
  <si>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</si>
  <si>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</si>
  <si>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</si>
  <si>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</si>
  <si>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</si>
  <si>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</si>
  <si>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</si>
  <si>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</si>
  <si>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</si>
  <si>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</si>
  <si>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</si>
  <si>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</si>
  <si>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</si>
  <si>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</si>
  <si>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</si>
  <si>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</si>
  <si>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</si>
  <si>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</si>
  <si>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</si>
  <si>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</si>
  <si>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</si>
  <si>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</si>
  <si>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</si>
  <si>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</si>
  <si>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</si>
  <si>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</si>
  <si>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</si>
  <si>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</si>
  <si>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</si>
  <si>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</si>
  <si>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</si>
  <si>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</si>
  <si>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</si>
  <si>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</si>
  <si>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</si>
  <si>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</si>
  <si>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</si>
  <si>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</si>
  <si>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</si>
  <si>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</si>
  <si>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</si>
  <si>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</si>
  <si>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</si>
  <si>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</si>
  <si>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</si>
  <si>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</si>
  <si>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</si>
  <si>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</si>
  <si>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</si>
  <si>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</si>
  <si>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</si>
  <si>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</si>
  <si>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</si>
  <si>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</si>
  <si>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</si>
  <si>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</si>
  <si>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</si>
  <si>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</si>
  <si>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</si>
  <si>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</si>
  <si>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</si>
  <si>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</si>
  <si>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</si>
  <si>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</si>
  <si>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</si>
  <si>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</si>
  <si>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</si>
  <si>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</si>
  <si>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</si>
  <si>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</si>
  <si>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</si>
  <si>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</si>
  <si>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</si>
  <si>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</si>
  <si>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</si>
  <si>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</si>
  <si>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</si>
  <si>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</si>
  <si>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</si>
  <si>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</si>
  <si>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</si>
  <si>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</si>
  <si>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</si>
  <si>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</si>
  <si>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</si>
  <si>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</si>
  <si>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</si>
  <si>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</si>
  <si>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</si>
  <si>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</si>
  <si>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</si>
  <si>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</si>
  <si>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</si>
  <si>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</si>
  <si>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</si>
  <si>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</si>
  <si>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</si>
  <si>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</si>
  <si>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</si>
  <si>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</si>
  <si>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</si>
  <si>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</si>
  <si>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Kiadások (E Ft)</t>
  </si>
  <si>
    <t xml:space="preserve">Felhalmozási költségvetés előirányzat csoport </t>
  </si>
  <si>
    <t>Működési költségvetés előirányzat csoport</t>
  </si>
  <si>
    <t>Tartalékok-általános</t>
  </si>
  <si>
    <t>Tartalékok-cél</t>
  </si>
  <si>
    <t>Teljesítés</t>
  </si>
  <si>
    <t>Eredeti előirányzat</t>
  </si>
  <si>
    <t>Módosított előirányzat</t>
  </si>
  <si>
    <t xml:space="preserve">Bölcsőde és Idősek Klubja 2020. évi zárszámadása </t>
  </si>
  <si>
    <t>3.1. melléklet a 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</si>
</sst>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0__"/>
    <numFmt numFmtId="167" formatCode="\ ##########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167" fontId="6" fillId="3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4" borderId="1" xfId="0" applyFont="1" applyFill="1" applyBorder="1"/>
    <xf numFmtId="0" fontId="17" fillId="4" borderId="1" xfId="0" applyFont="1" applyFill="1" applyBorder="1"/>
    <xf numFmtId="0" fontId="18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7" fontId="11" fillId="0" borderId="1" xfId="0" applyNumberFormat="1" applyFont="1" applyFill="1" applyBorder="1" applyAlignment="1">
      <alignment vertical="center"/>
    </xf>
    <xf numFmtId="0" fontId="19" fillId="5" borderId="1" xfId="0" applyFont="1" applyFill="1" applyBorder="1"/>
    <xf numFmtId="0" fontId="11" fillId="0" borderId="1" xfId="0" applyFont="1" applyBorder="1"/>
    <xf numFmtId="0" fontId="13" fillId="0" borderId="1" xfId="0" applyFont="1" applyBorder="1"/>
    <xf numFmtId="0" fontId="11" fillId="6" borderId="1" xfId="0" applyFont="1" applyFill="1" applyBorder="1" applyAlignment="1">
      <alignment vertical="center" wrapText="1"/>
    </xf>
    <xf numFmtId="167" fontId="11" fillId="6" borderId="1" xfId="0" applyNumberFormat="1" applyFont="1" applyFill="1" applyBorder="1" applyAlignment="1">
      <alignment vertical="center"/>
    </xf>
    <xf numFmtId="0" fontId="11" fillId="6" borderId="1" xfId="0" applyFont="1" applyFill="1" applyBorder="1"/>
    <xf numFmtId="0" fontId="11" fillId="6" borderId="1" xfId="0" applyFont="1" applyFill="1" applyBorder="1" applyAlignment="1">
      <alignment horizontal="left" vertical="center" wrapText="1"/>
    </xf>
    <xf numFmtId="0" fontId="24" fillId="6" borderId="1" xfId="0" applyFont="1" applyFill="1" applyBorder="1"/>
    <xf numFmtId="0" fontId="11" fillId="7" borderId="1" xfId="0" applyFont="1" applyFill="1" applyBorder="1"/>
    <xf numFmtId="0" fontId="11" fillId="8" borderId="1" xfId="0" applyFont="1" applyFill="1" applyBorder="1"/>
    <xf numFmtId="0" fontId="11" fillId="9" borderId="1" xfId="0" applyFont="1" applyFill="1" applyBorder="1"/>
    <xf numFmtId="0" fontId="24" fillId="0" borderId="1" xfId="0" applyFont="1" applyBorder="1"/>
    <xf numFmtId="0" fontId="25" fillId="0" borderId="0" xfId="0" applyFont="1"/>
    <xf numFmtId="0" fontId="2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6" fillId="8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6" fillId="9" borderId="1" xfId="0" applyFont="1" applyFill="1" applyBorder="1"/>
    <xf numFmtId="0" fontId="25" fillId="0" borderId="0" xfId="0" applyFont="1" applyBorder="1"/>
    <xf numFmtId="0" fontId="26" fillId="0" borderId="0" xfId="0" applyFont="1"/>
    <xf numFmtId="0" fontId="25" fillId="0" borderId="0" xfId="0" applyFont="1" applyFill="1" applyBorder="1"/>
    <xf numFmtId="0" fontId="25" fillId="0" borderId="1" xfId="0" applyFont="1" applyBorder="1"/>
    <xf numFmtId="0" fontId="15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18" fillId="6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0"/>
  <sheetViews>
    <sheetView tabSelected="1" view="pageLayout" zoomScaleNormal="100" workbookViewId="0">
      <selection activeCell="D8" sqref="D8"/>
    </sheetView>
  </sheetViews>
  <sheetFormatPr defaultRowHeight="15.75" x14ac:dyDescent="0.25"/>
  <cols>
    <col min="1" max="1" width="51.42578125" customWidth="1"/>
    <col min="2" max="2" width="8.140625" customWidth="1"/>
    <col min="3" max="3" width="12.140625" customWidth="1"/>
    <col min="4" max="4" width="12.28515625" customWidth="1"/>
    <col min="5" max="5" width="11.7109375" style="51" customWidth="1"/>
  </cols>
  <sheetData>
    <row r="1" spans="1:5" ht="20.25" customHeight="1" x14ac:dyDescent="0.25">
      <c r="A1" s="67" t="s">
        <v>236</v>
      </c>
      <c r="B1" s="68"/>
      <c r="C1" s="68"/>
      <c r="D1" s="68"/>
      <c r="E1" s="69"/>
    </row>
    <row r="2" spans="1:5" ht="19.5" customHeight="1" x14ac:dyDescent="0.25">
      <c r="A2" s="70" t="s">
        <v>228</v>
      </c>
      <c r="B2" s="68"/>
      <c r="C2" s="68"/>
      <c r="D2" s="68"/>
      <c r="E2" s="69"/>
    </row>
    <row r="3" spans="1:5" ht="18.75" customHeight="1" x14ac:dyDescent="0.25">
      <c r="A3" s="35"/>
      <c r="C3" s="71" t="s">
        <v>237</v>
      </c>
      <c r="D3" s="71"/>
      <c r="E3" s="71"/>
    </row>
    <row r="4" spans="1:5" ht="64.5" customHeight="1" x14ac:dyDescent="0.25">
      <c r="A4" s="1" t="s">
        <v>0</v>
      </c>
      <c r="B4" s="2" t="s">
        <v>1</v>
      </c>
      <c r="C4" s="54" t="s">
        <v>234</v>
      </c>
      <c r="D4" s="54" t="s">
        <v>235</v>
      </c>
      <c r="E4" s="55" t="s">
        <v>233</v>
      </c>
    </row>
    <row r="5" spans="1:5" x14ac:dyDescent="0.25">
      <c r="A5" s="18" t="s">
        <v>2</v>
      </c>
      <c r="B5" s="19" t="s">
        <v>3</v>
      </c>
      <c r="C5" s="32">
        <v>22811</v>
      </c>
      <c r="D5" s="32">
        <v>24806</v>
      </c>
      <c r="E5" s="52">
        <v>23610</v>
      </c>
    </row>
    <row r="6" spans="1:5" x14ac:dyDescent="0.25">
      <c r="A6" s="18" t="s">
        <v>4</v>
      </c>
      <c r="B6" s="20" t="s">
        <v>5</v>
      </c>
      <c r="C6" s="32">
        <v>0</v>
      </c>
      <c r="D6" s="32">
        <v>1331</v>
      </c>
      <c r="E6" s="52">
        <v>1331</v>
      </c>
    </row>
    <row r="7" spans="1:5" x14ac:dyDescent="0.25">
      <c r="A7" s="18" t="s">
        <v>6</v>
      </c>
      <c r="B7" s="20" t="s">
        <v>7</v>
      </c>
      <c r="C7" s="32">
        <f>SUM(E7-D7)</f>
        <v>0</v>
      </c>
      <c r="D7" s="32">
        <v>225</v>
      </c>
      <c r="E7" s="52">
        <v>225</v>
      </c>
    </row>
    <row r="8" spans="1:5" ht="30" x14ac:dyDescent="0.25">
      <c r="A8" s="21" t="s">
        <v>8</v>
      </c>
      <c r="B8" s="20" t="s">
        <v>9</v>
      </c>
      <c r="C8" s="32">
        <v>0</v>
      </c>
      <c r="D8" s="32">
        <v>0</v>
      </c>
      <c r="E8" s="52"/>
    </row>
    <row r="9" spans="1:5" x14ac:dyDescent="0.25">
      <c r="A9" s="21" t="s">
        <v>10</v>
      </c>
      <c r="B9" s="20" t="s">
        <v>11</v>
      </c>
      <c r="C9" s="32">
        <f>SUM(E9-D9)</f>
        <v>0</v>
      </c>
      <c r="D9" s="32"/>
      <c r="E9" s="52"/>
    </row>
    <row r="10" spans="1:5" x14ac:dyDescent="0.25">
      <c r="A10" s="21" t="s">
        <v>12</v>
      </c>
      <c r="B10" s="20" t="s">
        <v>13</v>
      </c>
      <c r="C10" s="32">
        <v>561</v>
      </c>
      <c r="D10" s="32">
        <v>561</v>
      </c>
      <c r="E10" s="52">
        <v>461</v>
      </c>
    </row>
    <row r="11" spans="1:5" x14ac:dyDescent="0.25">
      <c r="A11" s="21" t="s">
        <v>14</v>
      </c>
      <c r="B11" s="20" t="s">
        <v>15</v>
      </c>
      <c r="C11" s="32">
        <v>1255</v>
      </c>
      <c r="D11" s="32">
        <v>1475</v>
      </c>
      <c r="E11" s="52">
        <v>1445</v>
      </c>
    </row>
    <row r="12" spans="1:5" x14ac:dyDescent="0.25">
      <c r="A12" s="21" t="s">
        <v>16</v>
      </c>
      <c r="B12" s="20" t="s">
        <v>17</v>
      </c>
      <c r="C12" s="32"/>
      <c r="D12" s="32"/>
      <c r="E12" s="52"/>
    </row>
    <row r="13" spans="1:5" x14ac:dyDescent="0.25">
      <c r="A13" s="3" t="s">
        <v>18</v>
      </c>
      <c r="B13" s="20" t="s">
        <v>19</v>
      </c>
      <c r="C13" s="32"/>
      <c r="D13" s="32"/>
      <c r="E13" s="52"/>
    </row>
    <row r="14" spans="1:5" x14ac:dyDescent="0.25">
      <c r="A14" s="3" t="s">
        <v>20</v>
      </c>
      <c r="B14" s="20" t="s">
        <v>21</v>
      </c>
      <c r="C14" s="32">
        <v>16</v>
      </c>
      <c r="D14" s="32">
        <v>16</v>
      </c>
      <c r="E14" s="52">
        <v>0</v>
      </c>
    </row>
    <row r="15" spans="1:5" x14ac:dyDescent="0.25">
      <c r="A15" s="3" t="s">
        <v>22</v>
      </c>
      <c r="B15" s="20" t="s">
        <v>23</v>
      </c>
      <c r="C15" s="32"/>
      <c r="D15" s="32"/>
      <c r="E15" s="52"/>
    </row>
    <row r="16" spans="1:5" x14ac:dyDescent="0.25">
      <c r="A16" s="3" t="s">
        <v>24</v>
      </c>
      <c r="B16" s="20" t="s">
        <v>25</v>
      </c>
      <c r="C16" s="32"/>
      <c r="D16" s="32"/>
      <c r="E16" s="52"/>
    </row>
    <row r="17" spans="1:5" x14ac:dyDescent="0.25">
      <c r="A17" s="3" t="s">
        <v>193</v>
      </c>
      <c r="B17" s="20" t="s">
        <v>26</v>
      </c>
      <c r="C17" s="32">
        <v>100</v>
      </c>
      <c r="D17" s="32">
        <v>745</v>
      </c>
      <c r="E17" s="52">
        <v>745</v>
      </c>
    </row>
    <row r="18" spans="1:5" x14ac:dyDescent="0.25">
      <c r="A18" s="22" t="s">
        <v>172</v>
      </c>
      <c r="B18" s="23" t="s">
        <v>27</v>
      </c>
      <c r="C18" s="40">
        <f>SUM(C5:C17)</f>
        <v>24743</v>
      </c>
      <c r="D18" s="40">
        <f>SUM(D5:D17)</f>
        <v>29159</v>
      </c>
      <c r="E18" s="53">
        <f>SUM(E5:E17)</f>
        <v>27817</v>
      </c>
    </row>
    <row r="19" spans="1:5" x14ac:dyDescent="0.25">
      <c r="A19" s="3" t="s">
        <v>28</v>
      </c>
      <c r="B19" s="20" t="s">
        <v>29</v>
      </c>
      <c r="C19" s="41"/>
      <c r="D19" s="32"/>
      <c r="E19" s="52"/>
    </row>
    <row r="20" spans="1:5" ht="30" x14ac:dyDescent="0.25">
      <c r="A20" s="3" t="s">
        <v>30</v>
      </c>
      <c r="B20" s="20" t="s">
        <v>31</v>
      </c>
      <c r="C20" s="41">
        <v>700</v>
      </c>
      <c r="D20" s="32">
        <v>700</v>
      </c>
      <c r="E20" s="52">
        <v>487</v>
      </c>
    </row>
    <row r="21" spans="1:5" x14ac:dyDescent="0.25">
      <c r="A21" s="4" t="s">
        <v>32</v>
      </c>
      <c r="B21" s="20" t="s">
        <v>33</v>
      </c>
      <c r="C21" s="41">
        <v>300</v>
      </c>
      <c r="D21" s="32">
        <v>300</v>
      </c>
      <c r="E21" s="52">
        <v>97</v>
      </c>
    </row>
    <row r="22" spans="1:5" ht="15" x14ac:dyDescent="0.25">
      <c r="A22" s="5" t="s">
        <v>173</v>
      </c>
      <c r="B22" s="23" t="s">
        <v>34</v>
      </c>
      <c r="C22" s="40">
        <f>SUM(C19:C21)</f>
        <v>1000</v>
      </c>
      <c r="D22" s="40">
        <f>SUM(D19:D21)</f>
        <v>1000</v>
      </c>
      <c r="E22" s="40">
        <f>SUM(E19:E21)</f>
        <v>584</v>
      </c>
    </row>
    <row r="23" spans="1:5" x14ac:dyDescent="0.25">
      <c r="A23" s="42" t="s">
        <v>223</v>
      </c>
      <c r="B23" s="43" t="s">
        <v>35</v>
      </c>
      <c r="C23" s="44">
        <f>SUM(C18,C22)</f>
        <v>25743</v>
      </c>
      <c r="D23" s="44">
        <f>SUM(D18,D22)</f>
        <v>30159</v>
      </c>
      <c r="E23" s="56">
        <f>SUM(E18,E22)</f>
        <v>28401</v>
      </c>
    </row>
    <row r="24" spans="1:5" ht="30" x14ac:dyDescent="0.25">
      <c r="A24" s="45" t="s">
        <v>194</v>
      </c>
      <c r="B24" s="43" t="s">
        <v>36</v>
      </c>
      <c r="C24" s="44">
        <v>4696</v>
      </c>
      <c r="D24" s="44">
        <v>5198</v>
      </c>
      <c r="E24" s="46">
        <v>5015</v>
      </c>
    </row>
    <row r="25" spans="1:5" x14ac:dyDescent="0.25">
      <c r="A25" s="3" t="s">
        <v>37</v>
      </c>
      <c r="B25" s="20" t="s">
        <v>38</v>
      </c>
      <c r="C25" s="41">
        <v>270</v>
      </c>
      <c r="D25" s="32">
        <v>400</v>
      </c>
      <c r="E25" s="52">
        <v>359</v>
      </c>
    </row>
    <row r="26" spans="1:5" x14ac:dyDescent="0.25">
      <c r="A26" s="3" t="s">
        <v>39</v>
      </c>
      <c r="B26" s="20" t="s">
        <v>40</v>
      </c>
      <c r="C26" s="41">
        <v>1090</v>
      </c>
      <c r="D26" s="32">
        <v>960</v>
      </c>
      <c r="E26" s="52">
        <v>863</v>
      </c>
    </row>
    <row r="27" spans="1:5" x14ac:dyDescent="0.25">
      <c r="A27" s="3" t="s">
        <v>41</v>
      </c>
      <c r="B27" s="20" t="s">
        <v>42</v>
      </c>
      <c r="C27" s="41">
        <f>SUM(E27-D27)</f>
        <v>0</v>
      </c>
      <c r="D27" s="32"/>
      <c r="E27" s="52"/>
    </row>
    <row r="28" spans="1:5" x14ac:dyDescent="0.25">
      <c r="A28" s="5" t="s">
        <v>174</v>
      </c>
      <c r="B28" s="23" t="s">
        <v>43</v>
      </c>
      <c r="C28" s="40">
        <f>SUM(C25:C27)</f>
        <v>1360</v>
      </c>
      <c r="D28" s="40">
        <f>SUM(D25:D27)</f>
        <v>1360</v>
      </c>
      <c r="E28" s="53">
        <f>SUM(E25:E27)</f>
        <v>1222</v>
      </c>
    </row>
    <row r="29" spans="1:5" x14ac:dyDescent="0.25">
      <c r="A29" s="3" t="s">
        <v>44</v>
      </c>
      <c r="B29" s="20" t="s">
        <v>45</v>
      </c>
      <c r="C29" s="41">
        <v>85</v>
      </c>
      <c r="D29" s="32">
        <v>85</v>
      </c>
      <c r="E29" s="52">
        <v>52</v>
      </c>
    </row>
    <row r="30" spans="1:5" x14ac:dyDescent="0.25">
      <c r="A30" s="3" t="s">
        <v>46</v>
      </c>
      <c r="B30" s="20" t="s">
        <v>47</v>
      </c>
      <c r="C30" s="41">
        <v>105</v>
      </c>
      <c r="D30" s="32">
        <v>115</v>
      </c>
      <c r="E30" s="52">
        <v>93</v>
      </c>
    </row>
    <row r="31" spans="1:5" ht="15" customHeight="1" x14ac:dyDescent="0.25">
      <c r="A31" s="5" t="s">
        <v>224</v>
      </c>
      <c r="B31" s="23" t="s">
        <v>48</v>
      </c>
      <c r="C31" s="40">
        <f>SUM(C29:C30)</f>
        <v>190</v>
      </c>
      <c r="D31" s="40">
        <f>SUM(D29:D30)</f>
        <v>200</v>
      </c>
      <c r="E31" s="50">
        <f>SUM(E29:E30)</f>
        <v>145</v>
      </c>
    </row>
    <row r="32" spans="1:5" x14ac:dyDescent="0.25">
      <c r="A32" s="3" t="s">
        <v>49</v>
      </c>
      <c r="B32" s="20" t="s">
        <v>50</v>
      </c>
      <c r="C32" s="41">
        <v>1075</v>
      </c>
      <c r="D32" s="32">
        <v>1089</v>
      </c>
      <c r="E32" s="52">
        <v>954</v>
      </c>
    </row>
    <row r="33" spans="1:5" x14ac:dyDescent="0.25">
      <c r="A33" s="3" t="s">
        <v>51</v>
      </c>
      <c r="B33" s="20" t="s">
        <v>52</v>
      </c>
      <c r="C33" s="41">
        <v>4050</v>
      </c>
      <c r="D33" s="32">
        <v>4453</v>
      </c>
      <c r="E33" s="52">
        <v>4453</v>
      </c>
    </row>
    <row r="34" spans="1:5" x14ac:dyDescent="0.25">
      <c r="A34" s="3" t="s">
        <v>195</v>
      </c>
      <c r="B34" s="20" t="s">
        <v>53</v>
      </c>
      <c r="C34" s="41"/>
      <c r="D34" s="32"/>
      <c r="E34" s="52"/>
    </row>
    <row r="35" spans="1:5" x14ac:dyDescent="0.25">
      <c r="A35" s="3" t="s">
        <v>54</v>
      </c>
      <c r="B35" s="20" t="s">
        <v>55</v>
      </c>
      <c r="C35" s="41">
        <v>540</v>
      </c>
      <c r="D35" s="32">
        <v>760</v>
      </c>
      <c r="E35" s="52">
        <v>721</v>
      </c>
    </row>
    <row r="36" spans="1:5" x14ac:dyDescent="0.25">
      <c r="A36" s="6" t="s">
        <v>196</v>
      </c>
      <c r="B36" s="20" t="s">
        <v>56</v>
      </c>
      <c r="C36" s="41"/>
      <c r="D36" s="32"/>
      <c r="E36" s="52"/>
    </row>
    <row r="37" spans="1:5" x14ac:dyDescent="0.25">
      <c r="A37" s="4" t="s">
        <v>57</v>
      </c>
      <c r="B37" s="20" t="s">
        <v>58</v>
      </c>
      <c r="C37" s="41">
        <v>710</v>
      </c>
      <c r="D37" s="32">
        <v>685</v>
      </c>
      <c r="E37" s="52">
        <v>319</v>
      </c>
    </row>
    <row r="38" spans="1:5" x14ac:dyDescent="0.25">
      <c r="A38" s="3" t="s">
        <v>197</v>
      </c>
      <c r="B38" s="20" t="s">
        <v>59</v>
      </c>
      <c r="C38" s="41">
        <v>3026</v>
      </c>
      <c r="D38" s="32">
        <v>2783</v>
      </c>
      <c r="E38" s="52">
        <v>1908</v>
      </c>
    </row>
    <row r="39" spans="1:5" x14ac:dyDescent="0.25">
      <c r="A39" s="5" t="s">
        <v>175</v>
      </c>
      <c r="B39" s="23" t="s">
        <v>60</v>
      </c>
      <c r="C39" s="40">
        <f>SUM(C32:C38)</f>
        <v>9401</v>
      </c>
      <c r="D39" s="40">
        <f>SUM(D32:D38)</f>
        <v>9770</v>
      </c>
      <c r="E39" s="50">
        <f>SUM(E32:E38)</f>
        <v>8355</v>
      </c>
    </row>
    <row r="40" spans="1:5" x14ac:dyDescent="0.25">
      <c r="A40" s="3" t="s">
        <v>61</v>
      </c>
      <c r="B40" s="20" t="s">
        <v>62</v>
      </c>
      <c r="C40" s="41">
        <v>80</v>
      </c>
      <c r="D40" s="32">
        <v>80</v>
      </c>
      <c r="E40" s="52">
        <v>5</v>
      </c>
    </row>
    <row r="41" spans="1:5" x14ac:dyDescent="0.25">
      <c r="A41" s="3" t="s">
        <v>63</v>
      </c>
      <c r="B41" s="20" t="s">
        <v>64</v>
      </c>
      <c r="C41" s="41"/>
      <c r="D41" s="32"/>
      <c r="E41" s="52"/>
    </row>
    <row r="42" spans="1:5" x14ac:dyDescent="0.25">
      <c r="A42" s="5" t="s">
        <v>176</v>
      </c>
      <c r="B42" s="23" t="s">
        <v>65</v>
      </c>
      <c r="C42" s="40">
        <f>SUM(C40:C41)</f>
        <v>80</v>
      </c>
      <c r="D42" s="40">
        <f>SUM(D40:D41)</f>
        <v>80</v>
      </c>
      <c r="E42" s="50">
        <f>SUM(E40:E41)</f>
        <v>5</v>
      </c>
    </row>
    <row r="43" spans="1:5" ht="30" x14ac:dyDescent="0.25">
      <c r="A43" s="3" t="s">
        <v>66</v>
      </c>
      <c r="B43" s="20" t="s">
        <v>67</v>
      </c>
      <c r="C43" s="41">
        <v>2734</v>
      </c>
      <c r="D43" s="41">
        <v>2840</v>
      </c>
      <c r="E43" s="66">
        <v>2417</v>
      </c>
    </row>
    <row r="44" spans="1:5" x14ac:dyDescent="0.25">
      <c r="A44" s="3" t="s">
        <v>68</v>
      </c>
      <c r="B44" s="20" t="s">
        <v>69</v>
      </c>
      <c r="C44" s="41"/>
      <c r="D44" s="32"/>
      <c r="E44" s="52"/>
    </row>
    <row r="45" spans="1:5" x14ac:dyDescent="0.25">
      <c r="A45" s="3" t="s">
        <v>198</v>
      </c>
      <c r="B45" s="20" t="s">
        <v>70</v>
      </c>
      <c r="C45" s="41"/>
      <c r="D45" s="32"/>
      <c r="E45" s="52"/>
    </row>
    <row r="46" spans="1:5" x14ac:dyDescent="0.25">
      <c r="A46" s="3" t="s">
        <v>199</v>
      </c>
      <c r="B46" s="20" t="s">
        <v>71</v>
      </c>
      <c r="C46" s="41"/>
      <c r="D46" s="32"/>
      <c r="E46" s="52"/>
    </row>
    <row r="47" spans="1:5" x14ac:dyDescent="0.25">
      <c r="A47" s="3" t="s">
        <v>72</v>
      </c>
      <c r="B47" s="20" t="s">
        <v>73</v>
      </c>
      <c r="C47" s="41">
        <v>0</v>
      </c>
      <c r="D47" s="32">
        <v>15</v>
      </c>
      <c r="E47" s="52">
        <v>6</v>
      </c>
    </row>
    <row r="48" spans="1:5" x14ac:dyDescent="0.25">
      <c r="A48" s="5" t="s">
        <v>177</v>
      </c>
      <c r="B48" s="23" t="s">
        <v>74</v>
      </c>
      <c r="C48" s="40">
        <f>SUM(C43:C47)</f>
        <v>2734</v>
      </c>
      <c r="D48" s="40">
        <f>SUM(D43:D47)</f>
        <v>2855</v>
      </c>
      <c r="E48" s="50">
        <f>SUM(E43:E47)</f>
        <v>2423</v>
      </c>
    </row>
    <row r="49" spans="1:5" x14ac:dyDescent="0.25">
      <c r="A49" s="45" t="s">
        <v>178</v>
      </c>
      <c r="B49" s="43" t="s">
        <v>75</v>
      </c>
      <c r="C49" s="44">
        <f>SUM(C28,C31,C39,C42,C48,)</f>
        <v>13765</v>
      </c>
      <c r="D49" s="44">
        <f>SUM(D28,D31,D39,D42,D48,)</f>
        <v>14265</v>
      </c>
      <c r="E49" s="56">
        <f>SUM(E28,E31,E39,E42,E48,)</f>
        <v>12150</v>
      </c>
    </row>
    <row r="50" spans="1:5" hidden="1" x14ac:dyDescent="0.25">
      <c r="A50" s="8" t="s">
        <v>76</v>
      </c>
      <c r="B50" s="20" t="s">
        <v>77</v>
      </c>
      <c r="C50" s="32"/>
      <c r="D50" s="32"/>
      <c r="E50" s="52"/>
    </row>
    <row r="51" spans="1:5" hidden="1" x14ac:dyDescent="0.25">
      <c r="A51" s="8" t="s">
        <v>179</v>
      </c>
      <c r="B51" s="20" t="s">
        <v>78</v>
      </c>
      <c r="C51" s="32"/>
      <c r="D51" s="32"/>
      <c r="E51" s="52"/>
    </row>
    <row r="52" spans="1:5" hidden="1" x14ac:dyDescent="0.25">
      <c r="A52" s="11" t="s">
        <v>200</v>
      </c>
      <c r="B52" s="20" t="s">
        <v>79</v>
      </c>
      <c r="C52" s="32"/>
      <c r="D52" s="32"/>
      <c r="E52" s="52"/>
    </row>
    <row r="53" spans="1:5" ht="30" hidden="1" x14ac:dyDescent="0.25">
      <c r="A53" s="11" t="s">
        <v>201</v>
      </c>
      <c r="B53" s="20" t="s">
        <v>80</v>
      </c>
      <c r="C53" s="32"/>
      <c r="D53" s="32"/>
      <c r="E53" s="52"/>
    </row>
    <row r="54" spans="1:5" ht="30" hidden="1" x14ac:dyDescent="0.25">
      <c r="A54" s="11" t="s">
        <v>202</v>
      </c>
      <c r="B54" s="20" t="s">
        <v>81</v>
      </c>
      <c r="C54" s="32"/>
      <c r="D54" s="32"/>
      <c r="E54" s="52"/>
    </row>
    <row r="55" spans="1:5" hidden="1" x14ac:dyDescent="0.25">
      <c r="A55" s="8" t="s">
        <v>203</v>
      </c>
      <c r="B55" s="20" t="s">
        <v>82</v>
      </c>
      <c r="C55" s="32"/>
      <c r="D55" s="32"/>
      <c r="E55" s="52"/>
    </row>
    <row r="56" spans="1:5" hidden="1" x14ac:dyDescent="0.25">
      <c r="A56" s="8" t="s">
        <v>204</v>
      </c>
      <c r="B56" s="20" t="s">
        <v>83</v>
      </c>
      <c r="C56" s="32"/>
      <c r="D56" s="32"/>
      <c r="E56" s="52"/>
    </row>
    <row r="57" spans="1:5" hidden="1" x14ac:dyDescent="0.25">
      <c r="A57" s="8" t="s">
        <v>205</v>
      </c>
      <c r="B57" s="20" t="s">
        <v>84</v>
      </c>
      <c r="C57" s="32"/>
      <c r="D57" s="32"/>
      <c r="E57" s="52"/>
    </row>
    <row r="58" spans="1:5" x14ac:dyDescent="0.25">
      <c r="A58" s="36" t="s">
        <v>180</v>
      </c>
      <c r="B58" s="38" t="s">
        <v>85</v>
      </c>
      <c r="C58" s="32"/>
      <c r="D58" s="32"/>
      <c r="E58" s="52"/>
    </row>
    <row r="59" spans="1:5" hidden="1" x14ac:dyDescent="0.25">
      <c r="A59" s="7" t="s">
        <v>206</v>
      </c>
      <c r="B59" s="20" t="s">
        <v>86</v>
      </c>
      <c r="C59" s="32"/>
      <c r="D59" s="32"/>
      <c r="E59" s="52"/>
    </row>
    <row r="60" spans="1:5" hidden="1" x14ac:dyDescent="0.25">
      <c r="A60" s="7" t="s">
        <v>87</v>
      </c>
      <c r="B60" s="20" t="s">
        <v>88</v>
      </c>
      <c r="C60" s="32"/>
      <c r="D60" s="32"/>
      <c r="E60" s="52"/>
    </row>
    <row r="61" spans="1:5" ht="30" hidden="1" x14ac:dyDescent="0.25">
      <c r="A61" s="7" t="s">
        <v>89</v>
      </c>
      <c r="B61" s="20" t="s">
        <v>90</v>
      </c>
      <c r="C61" s="32"/>
      <c r="D61" s="32"/>
      <c r="E61" s="52"/>
    </row>
    <row r="62" spans="1:5" ht="30" hidden="1" x14ac:dyDescent="0.25">
      <c r="A62" s="7" t="s">
        <v>181</v>
      </c>
      <c r="B62" s="20" t="s">
        <v>91</v>
      </c>
      <c r="C62" s="32"/>
      <c r="D62" s="32"/>
      <c r="E62" s="52"/>
    </row>
    <row r="63" spans="1:5" ht="30" hidden="1" x14ac:dyDescent="0.25">
      <c r="A63" s="7" t="s">
        <v>207</v>
      </c>
      <c r="B63" s="20" t="s">
        <v>92</v>
      </c>
      <c r="C63" s="32"/>
      <c r="D63" s="32"/>
      <c r="E63" s="52"/>
    </row>
    <row r="64" spans="1:5" ht="30" x14ac:dyDescent="0.25">
      <c r="A64" s="7" t="s">
        <v>182</v>
      </c>
      <c r="B64" s="20" t="s">
        <v>93</v>
      </c>
      <c r="C64" s="32"/>
      <c r="D64" s="32"/>
      <c r="E64" s="52"/>
    </row>
    <row r="65" spans="1:5" ht="30" hidden="1" x14ac:dyDescent="0.25">
      <c r="A65" s="7" t="s">
        <v>208</v>
      </c>
      <c r="B65" s="20" t="s">
        <v>94</v>
      </c>
      <c r="C65" s="32"/>
      <c r="D65" s="32"/>
      <c r="E65" s="52"/>
    </row>
    <row r="66" spans="1:5" ht="30" hidden="1" x14ac:dyDescent="0.25">
      <c r="A66" s="7" t="s">
        <v>209</v>
      </c>
      <c r="B66" s="20" t="s">
        <v>95</v>
      </c>
      <c r="C66" s="32"/>
      <c r="D66" s="32"/>
      <c r="E66" s="52"/>
    </row>
    <row r="67" spans="1:5" hidden="1" x14ac:dyDescent="0.25">
      <c r="A67" s="7" t="s">
        <v>96</v>
      </c>
      <c r="B67" s="20" t="s">
        <v>97</v>
      </c>
      <c r="C67" s="32"/>
      <c r="D67" s="32"/>
      <c r="E67" s="52"/>
    </row>
    <row r="68" spans="1:5" hidden="1" x14ac:dyDescent="0.25">
      <c r="A68" s="12" t="s">
        <v>98</v>
      </c>
      <c r="B68" s="20" t="s">
        <v>99</v>
      </c>
      <c r="C68" s="32"/>
      <c r="D68" s="32"/>
      <c r="E68" s="52"/>
    </row>
    <row r="69" spans="1:5" ht="30" hidden="1" x14ac:dyDescent="0.25">
      <c r="A69" s="7" t="s">
        <v>210</v>
      </c>
      <c r="B69" s="20" t="s">
        <v>100</v>
      </c>
      <c r="C69" s="32"/>
      <c r="D69" s="32"/>
      <c r="E69" s="52"/>
    </row>
    <row r="70" spans="1:5" hidden="1" x14ac:dyDescent="0.25">
      <c r="A70" s="12" t="s">
        <v>231</v>
      </c>
      <c r="B70" s="20" t="s">
        <v>101</v>
      </c>
      <c r="C70" s="32"/>
      <c r="D70" s="32"/>
      <c r="E70" s="52"/>
    </row>
    <row r="71" spans="1:5" hidden="1" x14ac:dyDescent="0.25">
      <c r="A71" s="12" t="s">
        <v>232</v>
      </c>
      <c r="B71" s="20" t="s">
        <v>101</v>
      </c>
      <c r="C71" s="32"/>
      <c r="D71" s="32"/>
      <c r="E71" s="52"/>
    </row>
    <row r="72" spans="1:5" ht="15" x14ac:dyDescent="0.25">
      <c r="A72" s="36" t="s">
        <v>183</v>
      </c>
      <c r="B72" s="38" t="s">
        <v>102</v>
      </c>
      <c r="C72" s="32"/>
      <c r="D72" s="40">
        <f>SUM(D64:D71)</f>
        <v>0</v>
      </c>
      <c r="E72" s="40">
        <f>SUM(E64:E71)</f>
        <v>0</v>
      </c>
    </row>
    <row r="73" spans="1:5" x14ac:dyDescent="0.25">
      <c r="A73" s="39" t="s">
        <v>230</v>
      </c>
      <c r="B73" s="38"/>
      <c r="C73" s="47">
        <f>SUM(C23,C24,C49,C64)</f>
        <v>44204</v>
      </c>
      <c r="D73" s="47">
        <f>SUM(D23,D24,D49,D72)</f>
        <v>49622</v>
      </c>
      <c r="E73" s="47">
        <f>SUM(E23,E24,E49,E72)</f>
        <v>45566</v>
      </c>
    </row>
    <row r="74" spans="1:5" x14ac:dyDescent="0.25">
      <c r="A74" s="24" t="s">
        <v>103</v>
      </c>
      <c r="B74" s="20" t="s">
        <v>104</v>
      </c>
      <c r="C74" s="32"/>
      <c r="D74" s="32"/>
      <c r="E74" s="52"/>
    </row>
    <row r="75" spans="1:5" x14ac:dyDescent="0.25">
      <c r="A75" s="24" t="s">
        <v>211</v>
      </c>
      <c r="B75" s="20" t="s">
        <v>105</v>
      </c>
      <c r="C75" s="32"/>
      <c r="D75" s="32"/>
      <c r="E75" s="52"/>
    </row>
    <row r="76" spans="1:5" ht="15" x14ac:dyDescent="0.25">
      <c r="A76" s="24" t="s">
        <v>106</v>
      </c>
      <c r="B76" s="20" t="s">
        <v>107</v>
      </c>
      <c r="C76" s="32">
        <v>65</v>
      </c>
      <c r="D76" s="32">
        <v>65</v>
      </c>
      <c r="E76" s="32">
        <v>51</v>
      </c>
    </row>
    <row r="77" spans="1:5" ht="15" x14ac:dyDescent="0.25">
      <c r="A77" s="24" t="s">
        <v>108</v>
      </c>
      <c r="B77" s="20" t="s">
        <v>109</v>
      </c>
      <c r="C77" s="32">
        <v>171</v>
      </c>
      <c r="D77" s="32">
        <v>1262</v>
      </c>
      <c r="E77" s="32">
        <v>394</v>
      </c>
    </row>
    <row r="78" spans="1:5" ht="15" x14ac:dyDescent="0.25">
      <c r="A78" s="4" t="s">
        <v>110</v>
      </c>
      <c r="B78" s="20" t="s">
        <v>111</v>
      </c>
      <c r="C78" s="32"/>
      <c r="D78" s="32"/>
      <c r="E78" s="32"/>
    </row>
    <row r="79" spans="1:5" ht="15" x14ac:dyDescent="0.25">
      <c r="A79" s="4" t="s">
        <v>112</v>
      </c>
      <c r="B79" s="20" t="s">
        <v>113</v>
      </c>
      <c r="C79" s="32"/>
      <c r="D79" s="32"/>
      <c r="E79" s="32"/>
    </row>
    <row r="80" spans="1:5" ht="15" x14ac:dyDescent="0.25">
      <c r="A80" s="4" t="s">
        <v>114</v>
      </c>
      <c r="B80" s="20" t="s">
        <v>115</v>
      </c>
      <c r="C80" s="32">
        <v>64</v>
      </c>
      <c r="D80" s="32">
        <v>358</v>
      </c>
      <c r="E80" s="32">
        <v>15</v>
      </c>
    </row>
    <row r="81" spans="1:5" ht="15" x14ac:dyDescent="0.25">
      <c r="A81" s="37" t="s">
        <v>184</v>
      </c>
      <c r="B81" s="38" t="s">
        <v>116</v>
      </c>
      <c r="C81" s="40">
        <f>SUM(C74:C80)</f>
        <v>300</v>
      </c>
      <c r="D81" s="40">
        <f>SUM(D74:D80)</f>
        <v>1685</v>
      </c>
      <c r="E81" s="40">
        <f>SUM(E74:E80)</f>
        <v>460</v>
      </c>
    </row>
    <row r="82" spans="1:5" ht="15" x14ac:dyDescent="0.25">
      <c r="A82" s="8" t="s">
        <v>117</v>
      </c>
      <c r="B82" s="20" t="s">
        <v>118</v>
      </c>
      <c r="C82" s="32"/>
      <c r="D82" s="32"/>
      <c r="E82" s="32"/>
    </row>
    <row r="83" spans="1:5" ht="15" x14ac:dyDescent="0.25">
      <c r="A83" s="8" t="s">
        <v>119</v>
      </c>
      <c r="B83" s="20" t="s">
        <v>120</v>
      </c>
      <c r="C83" s="32"/>
      <c r="D83" s="32"/>
      <c r="E83" s="32"/>
    </row>
    <row r="84" spans="1:5" ht="15" x14ac:dyDescent="0.25">
      <c r="A84" s="8" t="s">
        <v>121</v>
      </c>
      <c r="B84" s="20" t="s">
        <v>122</v>
      </c>
      <c r="C84" s="32"/>
      <c r="D84" s="32"/>
      <c r="E84" s="32"/>
    </row>
    <row r="85" spans="1:5" ht="30" x14ac:dyDescent="0.25">
      <c r="A85" s="8" t="s">
        <v>123</v>
      </c>
      <c r="B85" s="20" t="s">
        <v>124</v>
      </c>
      <c r="C85" s="32"/>
      <c r="D85" s="32"/>
      <c r="E85" s="32"/>
    </row>
    <row r="86" spans="1:5" ht="15" x14ac:dyDescent="0.25">
      <c r="A86" s="36" t="s">
        <v>185</v>
      </c>
      <c r="B86" s="38" t="s">
        <v>125</v>
      </c>
      <c r="C86" s="32"/>
      <c r="D86" s="32"/>
      <c r="E86" s="32"/>
    </row>
    <row r="87" spans="1:5" ht="30" hidden="1" x14ac:dyDescent="0.25">
      <c r="A87" s="8" t="s">
        <v>126</v>
      </c>
      <c r="B87" s="20" t="s">
        <v>127</v>
      </c>
      <c r="C87" s="32"/>
      <c r="D87" s="32"/>
      <c r="E87" s="32"/>
    </row>
    <row r="88" spans="1:5" ht="30" hidden="1" x14ac:dyDescent="0.25">
      <c r="A88" s="8" t="s">
        <v>212</v>
      </c>
      <c r="B88" s="20" t="s">
        <v>128</v>
      </c>
      <c r="C88" s="32"/>
      <c r="D88" s="32"/>
      <c r="E88" s="32"/>
    </row>
    <row r="89" spans="1:5" ht="30" hidden="1" x14ac:dyDescent="0.25">
      <c r="A89" s="8" t="s">
        <v>213</v>
      </c>
      <c r="B89" s="20" t="s">
        <v>129</v>
      </c>
      <c r="C89" s="32"/>
      <c r="D89" s="32"/>
      <c r="E89" s="32"/>
    </row>
    <row r="90" spans="1:5" ht="30" hidden="1" x14ac:dyDescent="0.25">
      <c r="A90" s="8" t="s">
        <v>214</v>
      </c>
      <c r="B90" s="20" t="s">
        <v>130</v>
      </c>
      <c r="C90" s="32"/>
      <c r="D90" s="32"/>
      <c r="E90" s="32"/>
    </row>
    <row r="91" spans="1:5" ht="30" hidden="1" x14ac:dyDescent="0.25">
      <c r="A91" s="8" t="s">
        <v>215</v>
      </c>
      <c r="B91" s="20" t="s">
        <v>131</v>
      </c>
      <c r="C91" s="32"/>
      <c r="D91" s="32"/>
      <c r="E91" s="32"/>
    </row>
    <row r="92" spans="1:5" ht="30" hidden="1" x14ac:dyDescent="0.25">
      <c r="A92" s="8" t="s">
        <v>216</v>
      </c>
      <c r="B92" s="20" t="s">
        <v>132</v>
      </c>
      <c r="C92" s="32"/>
      <c r="D92" s="32"/>
      <c r="E92" s="32"/>
    </row>
    <row r="93" spans="1:5" ht="15" hidden="1" x14ac:dyDescent="0.25">
      <c r="A93" s="8" t="s">
        <v>133</v>
      </c>
      <c r="B93" s="20" t="s">
        <v>134</v>
      </c>
      <c r="C93" s="32"/>
      <c r="D93" s="32"/>
      <c r="E93" s="32"/>
    </row>
    <row r="94" spans="1:5" ht="30" hidden="1" x14ac:dyDescent="0.25">
      <c r="A94" s="8" t="s">
        <v>217</v>
      </c>
      <c r="B94" s="20" t="s">
        <v>135</v>
      </c>
      <c r="C94" s="32"/>
      <c r="D94" s="32"/>
      <c r="E94" s="32"/>
    </row>
    <row r="95" spans="1:5" ht="15" x14ac:dyDescent="0.25">
      <c r="A95" s="36" t="s">
        <v>186</v>
      </c>
      <c r="B95" s="38" t="s">
        <v>136</v>
      </c>
      <c r="C95" s="32"/>
      <c r="D95" s="32"/>
      <c r="E95" s="32"/>
    </row>
    <row r="96" spans="1:5" x14ac:dyDescent="0.25">
      <c r="A96" s="39" t="s">
        <v>229</v>
      </c>
      <c r="B96" s="38"/>
      <c r="C96" s="48">
        <f>SUM(C81:C95)</f>
        <v>300</v>
      </c>
      <c r="D96" s="48">
        <f>SUM(D81:D95)</f>
        <v>1685</v>
      </c>
      <c r="E96" s="48">
        <f>SUM(E81:E95)</f>
        <v>460</v>
      </c>
    </row>
    <row r="97" spans="1:24" x14ac:dyDescent="0.25">
      <c r="A97" s="25" t="s">
        <v>225</v>
      </c>
      <c r="B97" s="26" t="s">
        <v>137</v>
      </c>
      <c r="C97" s="48">
        <f>SUM(C73,C96)</f>
        <v>44504</v>
      </c>
      <c r="D97" s="48">
        <f>SUM(D73,D96)</f>
        <v>51307</v>
      </c>
      <c r="E97" s="57">
        <f>SUM(E73,E96)</f>
        <v>46026</v>
      </c>
    </row>
    <row r="98" spans="1:24" ht="15" hidden="1" x14ac:dyDescent="0.25">
      <c r="A98" s="8" t="s">
        <v>218</v>
      </c>
      <c r="B98" s="3" t="s">
        <v>138</v>
      </c>
      <c r="C98" s="8"/>
      <c r="D98" s="8"/>
      <c r="E98" s="58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4"/>
      <c r="X98" s="14"/>
    </row>
    <row r="99" spans="1:24" ht="30" hidden="1" x14ac:dyDescent="0.25">
      <c r="A99" s="8" t="s">
        <v>139</v>
      </c>
      <c r="B99" s="3" t="s">
        <v>140</v>
      </c>
      <c r="C99" s="8"/>
      <c r="D99" s="8"/>
      <c r="E99" s="58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  <c r="X99" s="14"/>
    </row>
    <row r="100" spans="1:24" ht="15" hidden="1" x14ac:dyDescent="0.25">
      <c r="A100" s="8" t="s">
        <v>219</v>
      </c>
      <c r="B100" s="3" t="s">
        <v>141</v>
      </c>
      <c r="C100" s="8"/>
      <c r="D100" s="8"/>
      <c r="E100" s="58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  <c r="X100" s="14"/>
    </row>
    <row r="101" spans="1:24" ht="25.5" hidden="1" x14ac:dyDescent="0.25">
      <c r="A101" s="10" t="s">
        <v>187</v>
      </c>
      <c r="B101" s="5" t="s">
        <v>142</v>
      </c>
      <c r="C101" s="10"/>
      <c r="D101" s="10"/>
      <c r="E101" s="59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14"/>
    </row>
    <row r="102" spans="1:24" ht="15" hidden="1" x14ac:dyDescent="0.25">
      <c r="A102" s="27" t="s">
        <v>220</v>
      </c>
      <c r="B102" s="3" t="s">
        <v>143</v>
      </c>
      <c r="C102" s="27"/>
      <c r="D102" s="27"/>
      <c r="E102" s="60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4"/>
      <c r="X102" s="14"/>
    </row>
    <row r="103" spans="1:24" ht="15" hidden="1" x14ac:dyDescent="0.25">
      <c r="A103" s="27" t="s">
        <v>190</v>
      </c>
      <c r="B103" s="3" t="s">
        <v>144</v>
      </c>
      <c r="C103" s="27"/>
      <c r="D103" s="27"/>
      <c r="E103" s="60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ht="15" hidden="1" x14ac:dyDescent="0.25">
      <c r="A104" s="8" t="s">
        <v>145</v>
      </c>
      <c r="B104" s="3" t="s">
        <v>146</v>
      </c>
      <c r="C104" s="8"/>
      <c r="D104" s="8"/>
      <c r="E104" s="58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  <c r="X104" s="14"/>
    </row>
    <row r="105" spans="1:24" ht="15" hidden="1" x14ac:dyDescent="0.25">
      <c r="A105" s="8" t="s">
        <v>221</v>
      </c>
      <c r="B105" s="3" t="s">
        <v>147</v>
      </c>
      <c r="C105" s="8"/>
      <c r="D105" s="8"/>
      <c r="E105" s="58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  <c r="X105" s="14"/>
    </row>
    <row r="106" spans="1:24" hidden="1" x14ac:dyDescent="0.25">
      <c r="A106" s="9" t="s">
        <v>188</v>
      </c>
      <c r="B106" s="5" t="s">
        <v>148</v>
      </c>
      <c r="C106" s="9"/>
      <c r="D106" s="9"/>
      <c r="E106" s="61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4"/>
      <c r="X106" s="14"/>
    </row>
    <row r="107" spans="1:24" ht="15" hidden="1" x14ac:dyDescent="0.25">
      <c r="A107" s="27" t="s">
        <v>149</v>
      </c>
      <c r="B107" s="3" t="s">
        <v>150</v>
      </c>
      <c r="C107" s="27"/>
      <c r="D107" s="27"/>
      <c r="E107" s="60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4"/>
      <c r="X107" s="14"/>
    </row>
    <row r="108" spans="1:24" ht="15" hidden="1" x14ac:dyDescent="0.25">
      <c r="A108" s="27" t="s">
        <v>151</v>
      </c>
      <c r="B108" s="3" t="s">
        <v>152</v>
      </c>
      <c r="C108" s="27"/>
      <c r="D108" s="27"/>
      <c r="E108" s="60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ht="15" hidden="1" x14ac:dyDescent="0.25">
      <c r="A109" s="9" t="s">
        <v>153</v>
      </c>
      <c r="B109" s="5" t="s">
        <v>154</v>
      </c>
      <c r="C109" s="27"/>
      <c r="D109" s="27"/>
      <c r="E109" s="60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ht="15" hidden="1" x14ac:dyDescent="0.25">
      <c r="A110" s="27" t="s">
        <v>155</v>
      </c>
      <c r="B110" s="3" t="s">
        <v>156</v>
      </c>
      <c r="C110" s="27"/>
      <c r="D110" s="27"/>
      <c r="E110" s="60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ht="15" hidden="1" x14ac:dyDescent="0.25">
      <c r="A111" s="27" t="s">
        <v>157</v>
      </c>
      <c r="B111" s="3" t="s">
        <v>158</v>
      </c>
      <c r="C111" s="27"/>
      <c r="D111" s="27"/>
      <c r="E111" s="60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ht="15" hidden="1" x14ac:dyDescent="0.25">
      <c r="A112" s="27" t="s">
        <v>159</v>
      </c>
      <c r="B112" s="3" t="s">
        <v>160</v>
      </c>
      <c r="C112" s="27"/>
      <c r="D112" s="27"/>
      <c r="E112" s="60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hidden="1" x14ac:dyDescent="0.25">
      <c r="A113" s="28" t="s">
        <v>189</v>
      </c>
      <c r="B113" s="29" t="s">
        <v>161</v>
      </c>
      <c r="C113" s="9"/>
      <c r="D113" s="9"/>
      <c r="E113" s="61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4"/>
      <c r="X113" s="14"/>
    </row>
    <row r="114" spans="1:24" ht="15" hidden="1" x14ac:dyDescent="0.25">
      <c r="A114" s="27" t="s">
        <v>162</v>
      </c>
      <c r="B114" s="3" t="s">
        <v>163</v>
      </c>
      <c r="C114" s="27"/>
      <c r="D114" s="27"/>
      <c r="E114" s="60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4"/>
      <c r="X114" s="14"/>
    </row>
    <row r="115" spans="1:24" ht="15" hidden="1" x14ac:dyDescent="0.25">
      <c r="A115" s="8" t="s">
        <v>164</v>
      </c>
      <c r="B115" s="3" t="s">
        <v>165</v>
      </c>
      <c r="C115" s="8"/>
      <c r="D115" s="8"/>
      <c r="E115" s="58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  <c r="X115" s="14"/>
    </row>
    <row r="116" spans="1:24" ht="15" hidden="1" x14ac:dyDescent="0.25">
      <c r="A116" s="27" t="s">
        <v>222</v>
      </c>
      <c r="B116" s="3" t="s">
        <v>166</v>
      </c>
      <c r="C116" s="27"/>
      <c r="D116" s="27"/>
      <c r="E116" s="60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4"/>
      <c r="X116" s="14"/>
    </row>
    <row r="117" spans="1:24" ht="15" hidden="1" x14ac:dyDescent="0.25">
      <c r="A117" s="27" t="s">
        <v>191</v>
      </c>
      <c r="B117" s="3" t="s">
        <v>167</v>
      </c>
      <c r="C117" s="27"/>
      <c r="D117" s="27"/>
      <c r="E117" s="60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hidden="1" x14ac:dyDescent="0.25">
      <c r="A118" s="28" t="s">
        <v>192</v>
      </c>
      <c r="B118" s="29" t="s">
        <v>168</v>
      </c>
      <c r="C118" s="9"/>
      <c r="D118" s="9"/>
      <c r="E118" s="61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4"/>
      <c r="X118" s="14"/>
    </row>
    <row r="119" spans="1:24" ht="30" hidden="1" x14ac:dyDescent="0.25">
      <c r="A119" s="8" t="s">
        <v>169</v>
      </c>
      <c r="B119" s="3" t="s">
        <v>170</v>
      </c>
      <c r="C119" s="8"/>
      <c r="D119" s="8"/>
      <c r="E119" s="58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4"/>
      <c r="X119" s="14"/>
    </row>
    <row r="120" spans="1:24" x14ac:dyDescent="0.25">
      <c r="A120" s="30" t="s">
        <v>226</v>
      </c>
      <c r="B120" s="31" t="s">
        <v>171</v>
      </c>
      <c r="C120" s="9"/>
      <c r="D120" s="9"/>
      <c r="E120" s="61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4"/>
      <c r="X120" s="14"/>
    </row>
    <row r="121" spans="1:24" x14ac:dyDescent="0.25">
      <c r="A121" s="33" t="s">
        <v>227</v>
      </c>
      <c r="B121" s="34"/>
      <c r="C121" s="49">
        <f>C97</f>
        <v>44504</v>
      </c>
      <c r="D121" s="49">
        <f>D97</f>
        <v>51307</v>
      </c>
      <c r="E121" s="62">
        <f>E97</f>
        <v>46026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25">
      <c r="B122" s="14"/>
      <c r="C122" s="14"/>
      <c r="D122" s="14"/>
      <c r="E122" s="63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B123" s="14"/>
      <c r="C123" s="14"/>
      <c r="D123" s="14"/>
      <c r="E123" s="65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B124" s="14"/>
      <c r="C124" s="14"/>
      <c r="D124" s="14"/>
      <c r="E124" s="63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B125" s="14"/>
      <c r="C125" s="14"/>
      <c r="D125" s="14"/>
      <c r="E125" s="63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B126" s="14"/>
      <c r="C126" s="14"/>
      <c r="D126" s="14"/>
      <c r="E126" s="63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B127" s="14"/>
      <c r="C127" s="14"/>
      <c r="D127" s="14"/>
      <c r="E127" s="63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B128" s="14"/>
      <c r="C128" s="14"/>
      <c r="D128" s="14"/>
      <c r="E128" s="63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x14ac:dyDescent="0.25">
      <c r="B129" s="14"/>
      <c r="C129" s="14"/>
      <c r="D129" s="14"/>
      <c r="E129" s="63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x14ac:dyDescent="0.25">
      <c r="B130" s="14"/>
      <c r="C130" s="14"/>
      <c r="D130" s="14"/>
      <c r="E130" s="63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x14ac:dyDescent="0.25">
      <c r="B131" s="14"/>
      <c r="C131" s="14"/>
      <c r="D131" s="14"/>
      <c r="E131" s="63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x14ac:dyDescent="0.25">
      <c r="B132" s="14"/>
      <c r="C132" s="14"/>
      <c r="D132" s="14"/>
      <c r="E132" s="63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x14ac:dyDescent="0.25">
      <c r="B133" s="14"/>
      <c r="C133" s="14"/>
      <c r="D133" s="14"/>
      <c r="E133" s="63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x14ac:dyDescent="0.25">
      <c r="B134" s="14"/>
      <c r="C134" s="14"/>
      <c r="D134" s="14"/>
      <c r="E134" s="63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x14ac:dyDescent="0.25">
      <c r="B135" s="14"/>
      <c r="C135" s="14"/>
      <c r="D135" s="14"/>
      <c r="E135" s="63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x14ac:dyDescent="0.25">
      <c r="B136" s="14"/>
      <c r="C136" s="14"/>
      <c r="D136" s="14"/>
      <c r="E136" s="63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x14ac:dyDescent="0.25">
      <c r="B137" s="14"/>
      <c r="C137" s="14"/>
      <c r="D137" s="14"/>
      <c r="E137" s="63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x14ac:dyDescent="0.25">
      <c r="B138" s="14"/>
      <c r="C138" s="14"/>
      <c r="D138" s="14"/>
      <c r="E138" s="63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x14ac:dyDescent="0.25">
      <c r="B139" s="14"/>
      <c r="C139" s="14"/>
      <c r="D139" s="14"/>
      <c r="E139" s="63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x14ac:dyDescent="0.25">
      <c r="B140" s="14"/>
      <c r="C140" s="14"/>
      <c r="D140" s="14"/>
      <c r="E140" s="63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x14ac:dyDescent="0.25">
      <c r="B141" s="14"/>
      <c r="C141" s="14"/>
      <c r="D141" s="14"/>
      <c r="E141" s="63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x14ac:dyDescent="0.25">
      <c r="B142" s="14"/>
      <c r="C142" s="14"/>
      <c r="D142" s="14"/>
      <c r="E142" s="63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x14ac:dyDescent="0.25">
      <c r="B143" s="14"/>
      <c r="C143" s="14"/>
      <c r="D143" s="14"/>
      <c r="E143" s="63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x14ac:dyDescent="0.25">
      <c r="B144" s="14"/>
      <c r="C144" s="14"/>
      <c r="D144" s="14"/>
      <c r="E144" s="63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x14ac:dyDescent="0.25">
      <c r="B145" s="14"/>
      <c r="C145" s="14"/>
      <c r="D145" s="14"/>
      <c r="E145" s="63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x14ac:dyDescent="0.25">
      <c r="B146" s="14"/>
      <c r="C146" s="14"/>
      <c r="D146" s="14"/>
      <c r="E146" s="63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x14ac:dyDescent="0.25">
      <c r="B147" s="14"/>
      <c r="C147" s="14"/>
      <c r="D147" s="14"/>
      <c r="E147" s="63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x14ac:dyDescent="0.25">
      <c r="B148" s="14"/>
      <c r="C148" s="14"/>
      <c r="D148" s="14"/>
      <c r="E148" s="63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x14ac:dyDescent="0.25">
      <c r="B149" s="14"/>
      <c r="C149" s="14"/>
      <c r="D149" s="14"/>
      <c r="E149" s="63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x14ac:dyDescent="0.25">
      <c r="B150" s="14"/>
      <c r="C150" s="14"/>
      <c r="D150" s="14"/>
      <c r="E150" s="63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x14ac:dyDescent="0.25">
      <c r="B151" s="14"/>
      <c r="C151" s="14"/>
      <c r="D151" s="14"/>
      <c r="E151" s="63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x14ac:dyDescent="0.25">
      <c r="B152" s="14"/>
      <c r="C152" s="14"/>
      <c r="D152" s="14"/>
      <c r="E152" s="63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x14ac:dyDescent="0.25">
      <c r="B153" s="14"/>
      <c r="C153" s="14"/>
      <c r="D153" s="14"/>
      <c r="E153" s="63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x14ac:dyDescent="0.25">
      <c r="B154" s="14"/>
      <c r="C154" s="14"/>
      <c r="D154" s="14"/>
      <c r="E154" s="63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x14ac:dyDescent="0.25">
      <c r="B155" s="14"/>
      <c r="C155" s="14"/>
      <c r="D155" s="14"/>
      <c r="E155" s="63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x14ac:dyDescent="0.25">
      <c r="B156" s="14"/>
      <c r="C156" s="14"/>
      <c r="D156" s="14"/>
      <c r="E156" s="63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x14ac:dyDescent="0.25">
      <c r="B157" s="14"/>
      <c r="C157" s="14"/>
      <c r="D157" s="14"/>
      <c r="E157" s="63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x14ac:dyDescent="0.25">
      <c r="B158" s="14"/>
      <c r="C158" s="14"/>
      <c r="D158" s="14"/>
      <c r="E158" s="6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x14ac:dyDescent="0.25">
      <c r="B159" s="14"/>
      <c r="C159" s="14"/>
      <c r="D159" s="14"/>
      <c r="E159" s="63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x14ac:dyDescent="0.25">
      <c r="B160" s="14"/>
      <c r="C160" s="14"/>
      <c r="D160" s="14"/>
      <c r="E160" s="63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5">
      <c r="B161" s="14"/>
      <c r="C161" s="14"/>
      <c r="D161" s="14"/>
      <c r="E161" s="63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5">
      <c r="B162" s="14"/>
      <c r="C162" s="14"/>
      <c r="D162" s="14"/>
      <c r="E162" s="63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5">
      <c r="B163" s="14"/>
      <c r="C163" s="14"/>
      <c r="D163" s="14"/>
      <c r="E163" s="63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5">
      <c r="B164" s="14"/>
      <c r="C164" s="14"/>
      <c r="D164" s="14"/>
      <c r="E164" s="63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5">
      <c r="B165" s="14"/>
      <c r="C165" s="14"/>
      <c r="D165" s="14"/>
      <c r="E165" s="63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5">
      <c r="B166" s="14"/>
      <c r="C166" s="14"/>
      <c r="D166" s="14"/>
      <c r="E166" s="63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5">
      <c r="B167" s="14"/>
      <c r="C167" s="14"/>
      <c r="D167" s="14"/>
      <c r="E167" s="63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5">
      <c r="B168" s="14"/>
      <c r="C168" s="14"/>
      <c r="D168" s="14"/>
      <c r="E168" s="63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5">
      <c r="B169" s="14"/>
      <c r="C169" s="14"/>
      <c r="D169" s="14"/>
      <c r="E169" s="6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5">
      <c r="B170" s="14"/>
      <c r="C170" s="14"/>
      <c r="D170" s="14"/>
      <c r="E170" s="63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</sheetData>
  <mergeCells count="3">
    <mergeCell ref="A1:E1"/>
    <mergeCell ref="A2:E2"/>
    <mergeCell ref="C3:E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 xml:space="preserve">&amp;C 
3.1. melléklet a 8/2021.(V.28.) önkormányzati rendelethez    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BIK kiadás</vt:lpstr>
      <vt:lpstr>Munka2</vt:lpstr>
      <vt:lpstr>'BIK kiadás'!Nyomtatási_terület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2021-05-27T12:53:46Z</dcterms:modified>
</cp:coreProperties>
</file>