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mc:Ignorable="x15 xr xr6 xr10">
  <fileVersion appName="xl" lastEdited="7" lowestEdited="7" rupBuild="24026"/>
  <workbookPr defaultThemeVersion="124226"/>
  <mc:AlternateContent xmlns:mc="http://schemas.openxmlformats.org/markup-compatibility/2006">
    <mc:Choice Requires="x15">
      <x15ac:absPath xmlns:x15ac="http://schemas.microsoft.com/office/spreadsheetml/2010/11/ac" url="\\DISKSTATION\közös cuccok\2021. évi Testületi ülések\Rlak, 05.27\2020. évi zárszámadás\"/>
    </mc:Choice>
  </mc:AlternateContent>
  <xr:revisionPtr revIDLastSave="0" documentId="13_ncr:40009_{14F89468-2897-47A8-9B9F-813FB187EB44}" xr6:coauthVersionLast="47" xr6:coauthVersionMax="47" xr10:uidLastSave="{00000000-0000-0000-0000-000000000000}"/>
  <bookViews>
    <workbookView xWindow="180" yWindow="135" windowWidth="28620" windowHeight="15465"/>
  </bookViews>
  <sheets>
    <sheet name="MOK kiadás" sheetId="47" r:id="rId1"/>
    <sheet name="Munka2" sheetId="51" r:id="rId2"/>
  </sheets>
  <definedNames>
    <definedName name="_xlnm.Print_Area" localSheetId="0">'MOK kiadás'!$A$1:$E$122</definedName>
  </definedNames>
  <calcPr calcId="181029"/>
</workbook>
</file>

<file path=xl/calcChain.xml><?xml version="1.0" encoding="utf-8"?>
<calcChain xmlns="http://schemas.openxmlformats.org/spreadsheetml/2006/main">
  <c r="C23" i="47" l="1"/>
  <c r="C18" i="47"/>
  <c r="D18" i="47"/>
  <c r="E18" i="47"/>
  <c r="C22" i="47"/>
  <c r="D22" i="47"/>
  <c r="E22" i="47"/>
  <c r="C27" i="47"/>
  <c r="C28" i="47"/>
  <c r="D28" i="47"/>
  <c r="E28" i="47"/>
  <c r="C31" i="47"/>
  <c r="D31" i="47"/>
  <c r="E31" i="47"/>
  <c r="C39" i="47"/>
  <c r="D39" i="47"/>
  <c r="E39" i="47"/>
  <c r="C42" i="47"/>
  <c r="D42" i="47"/>
  <c r="E42" i="47"/>
  <c r="C48" i="47"/>
  <c r="D48" i="47"/>
  <c r="E48" i="47"/>
  <c r="C81" i="47"/>
  <c r="D81" i="47"/>
  <c r="E81" i="47"/>
  <c r="B96" i="47"/>
  <c r="C96" i="47"/>
  <c r="D96" i="47"/>
  <c r="E96" i="47"/>
  <c r="E23" i="47"/>
  <c r="D23" i="47"/>
  <c r="C49" i="47"/>
  <c r="D49" i="47"/>
  <c r="D73" i="47"/>
  <c r="E49" i="47"/>
  <c r="E73" i="47"/>
  <c r="C73" i="47"/>
  <c r="C97" i="47"/>
  <c r="D97" i="47"/>
  <c r="C121" i="47"/>
  <c r="D121" i="47"/>
  <c r="E97" i="47"/>
  <c r="E121" i="47"/>
</calcChain>
</file>

<file path=xl/sharedStrings.xml><?xml version="1.0" encoding="utf-8"?>
<sst xmlns="http://schemas.openxmlformats.org/spreadsheetml/2006/main" count="239" uniqueCount="238">
  <si>
    <t>Rovat megnevezése</t>
  </si>
  <si>
    <t>Rovat-szám</t>
  </si>
  <si>
    <t>Törvény szerinti illetmények, munkabérek</t>
  </si>
  <si>
    <t>K1101</t>
  </si>
  <si>
    <t>Normatív jutalmak</t>
  </si>
  <si>
    <t>K1102</t>
  </si>
  <si>
    <t>Céljuttatás, projektprémium</t>
  </si>
  <si>
    <t>K1103</t>
  </si>
  <si>
    <t>Készenléti, ügyeleti, helyettesítési díj, túlóra, túlszolgálat</t>
  </si>
  <si>
    <t>K1104</t>
  </si>
  <si>
    <t>Végkielégítés</t>
  </si>
  <si>
    <t>K1105</t>
  </si>
  <si>
    <t>Jubileumi jutalom</t>
  </si>
  <si>
    <t>K1106</t>
  </si>
  <si>
    <t>Béren kívüli juttatások</t>
  </si>
  <si>
    <t>K1107</t>
  </si>
  <si>
    <t>Ruházati költségtérítés</t>
  </si>
  <si>
    <t>K1108</t>
  </si>
  <si>
    <t>Közlekedési költségtérítés</t>
  </si>
  <si>
    <t>K1109</t>
  </si>
  <si>
    <t>Egyéb költségtérítések</t>
  </si>
  <si>
    <t>K1110</t>
  </si>
  <si>
    <t>Lakhatási támogatások</t>
  </si>
  <si>
    <t>K1111</t>
  </si>
  <si>
    <t>Szociális támogatások</t>
  </si>
  <si>
    <t>K1112</t>
  </si>
  <si>
    <t>K1113</t>
  </si>
  <si>
    <t>K11</t>
  </si>
  <si>
    <t>Választott tisztségviselők juttatásai</t>
  </si>
  <si>
    <t>K121</t>
  </si>
  <si>
    <t>Munkavégzésre irányuló egyéb jogviszonyban nem saját foglalkoztatottnak fizetett juttatások</t>
  </si>
  <si>
    <t>K122</t>
  </si>
  <si>
    <t>Egyéb külső személyi juttatások</t>
  </si>
  <si>
    <t>K123</t>
  </si>
  <si>
    <t>K12</t>
  </si>
  <si>
    <t>K1</t>
  </si>
  <si>
    <t>K2</t>
  </si>
  <si>
    <t>Szakmai anyagok beszerzése</t>
  </si>
  <si>
    <t>K311</t>
  </si>
  <si>
    <t>Üzemeltetési anyagok beszerzése</t>
  </si>
  <si>
    <t>K312</t>
  </si>
  <si>
    <t>Árubeszerzés</t>
  </si>
  <si>
    <t>K313</t>
  </si>
  <si>
    <t>K31</t>
  </si>
  <si>
    <t>Informatikai szolgáltatások igénybevétele</t>
  </si>
  <si>
    <t>K321</t>
  </si>
  <si>
    <t>Egyéb kommunikációs szolgáltatások</t>
  </si>
  <si>
    <t>K322</t>
  </si>
  <si>
    <t>K32</t>
  </si>
  <si>
    <t>Közüzemi díjak</t>
  </si>
  <si>
    <t>K331</t>
  </si>
  <si>
    <t>Vásárolt élelmezés</t>
  </si>
  <si>
    <t>K332</t>
  </si>
  <si>
    <t>K333</t>
  </si>
  <si>
    <t>Karbantartási, kisjavítási szolgáltatások</t>
  </si>
  <si>
    <t>K334</t>
  </si>
  <si>
    <t>K335</t>
  </si>
  <si>
    <t xml:space="preserve">Szakmai tevékenységet segítő szolgáltatások </t>
  </si>
  <si>
    <t>K336</t>
  </si>
  <si>
    <t>K337</t>
  </si>
  <si>
    <t>K33</t>
  </si>
  <si>
    <t>Kiküldetések kiadásai</t>
  </si>
  <si>
    <t>K341</t>
  </si>
  <si>
    <t>Reklám- és propagandakiadások</t>
  </si>
  <si>
    <t>K342</t>
  </si>
  <si>
    <t>K34</t>
  </si>
  <si>
    <t>Működési célú előzetesen felszámított általános forgalmi adó</t>
  </si>
  <si>
    <t>K351</t>
  </si>
  <si>
    <t xml:space="preserve">Fizetendő általános forgalmi adó </t>
  </si>
  <si>
    <t>K352</t>
  </si>
  <si>
    <t>K353</t>
  </si>
  <si>
    <t>K354</t>
  </si>
  <si>
    <t>Egyéb dologi kiadások</t>
  </si>
  <si>
    <t>K355</t>
  </si>
  <si>
    <t>K35</t>
  </si>
  <si>
    <t>K3</t>
  </si>
  <si>
    <t>Társadalombiztosítási ellátások</t>
  </si>
  <si>
    <t>K41</t>
  </si>
  <si>
    <t>K42</t>
  </si>
  <si>
    <t>K43</t>
  </si>
  <si>
    <t>K44</t>
  </si>
  <si>
    <t>K45</t>
  </si>
  <si>
    <t>K46</t>
  </si>
  <si>
    <t>K47</t>
  </si>
  <si>
    <t>K48</t>
  </si>
  <si>
    <t>K4</t>
  </si>
  <si>
    <t>K501</t>
  </si>
  <si>
    <t>Elvonások és befizetések</t>
  </si>
  <si>
    <t>K502</t>
  </si>
  <si>
    <t>Működési célú garancia- és kezességvállalásból származó kifizetés államháztartáson belülre</t>
  </si>
  <si>
    <t>K503</t>
  </si>
  <si>
    <t>K504</t>
  </si>
  <si>
    <t>K505</t>
  </si>
  <si>
    <t>K506</t>
  </si>
  <si>
    <t>K507</t>
  </si>
  <si>
    <t>K508</t>
  </si>
  <si>
    <t>Árkiegészítések, ártámogatások</t>
  </si>
  <si>
    <t>K509</t>
  </si>
  <si>
    <t>Kamattámogatások</t>
  </si>
  <si>
    <t>K510</t>
  </si>
  <si>
    <t>K511</t>
  </si>
  <si>
    <t>K512</t>
  </si>
  <si>
    <t>K5</t>
  </si>
  <si>
    <t>Immateriális javak beszerzése, létesítése</t>
  </si>
  <si>
    <t>K61</t>
  </si>
  <si>
    <t>K62</t>
  </si>
  <si>
    <t>Informatikai eszközök beszerzése, létesítése</t>
  </si>
  <si>
    <t>K63</t>
  </si>
  <si>
    <t>Egyéb tárgyi eszközök beszerzése, létesítése</t>
  </si>
  <si>
    <t>K64</t>
  </si>
  <si>
    <t>Részesedések beszerzése</t>
  </si>
  <si>
    <t>K65</t>
  </si>
  <si>
    <t>Meglévő részesedések növeléséhez kapcsolódó kiadások</t>
  </si>
  <si>
    <t>K66</t>
  </si>
  <si>
    <t>Beruházási célú előzetesen felszámított általános forgalmi adó</t>
  </si>
  <si>
    <t>K67</t>
  </si>
  <si>
    <t>K6</t>
  </si>
  <si>
    <t>Ingatlanok felújítása</t>
  </si>
  <si>
    <t>K71</t>
  </si>
  <si>
    <t>Informatikai eszközök felújítása</t>
  </si>
  <si>
    <t>K72</t>
  </si>
  <si>
    <t xml:space="preserve">Egyéb tárgyi eszközök felújítása </t>
  </si>
  <si>
    <t>K73</t>
  </si>
  <si>
    <t>Felújítási célú előzetesen felszámított általános forgalmi adó</t>
  </si>
  <si>
    <t>K74</t>
  </si>
  <si>
    <t>K7</t>
  </si>
  <si>
    <t>Felhalmozási célú garancia- és kezességvállalásból származó kifizetés államháztartáson belülre</t>
  </si>
  <si>
    <t>K81</t>
  </si>
  <si>
    <t>K82</t>
  </si>
  <si>
    <t>K83</t>
  </si>
  <si>
    <t>K84</t>
  </si>
  <si>
    <t>K85</t>
  </si>
  <si>
    <t>K86</t>
  </si>
  <si>
    <t>Lakástámogatás</t>
  </si>
  <si>
    <t>K87</t>
  </si>
  <si>
    <t>K88</t>
  </si>
  <si>
    <t>K8</t>
  </si>
  <si>
    <t>K1-K8</t>
  </si>
  <si>
    <t>K9111</t>
  </si>
  <si>
    <t>Likviditási célú hitelek, kölcsönök törlesztése pénzügyi vállalkozásnak</t>
  </si>
  <si>
    <t>K9112</t>
  </si>
  <si>
    <t>K9113</t>
  </si>
  <si>
    <t>K911</t>
  </si>
  <si>
    <t>K9121</t>
  </si>
  <si>
    <t>K9122</t>
  </si>
  <si>
    <t>Befektetési célú belföldi értékpapírok vásárlása</t>
  </si>
  <si>
    <t>K9123</t>
  </si>
  <si>
    <t>K9124</t>
  </si>
  <si>
    <t>K912</t>
  </si>
  <si>
    <t>Államháztartáson belüli megelőlegezések folyósítása</t>
  </si>
  <si>
    <t>K913</t>
  </si>
  <si>
    <t>Államháztartáson belüli megelőlegezések visszafizetése</t>
  </si>
  <si>
    <t>K914</t>
  </si>
  <si>
    <t>Központi, irányító szervi támogatások folyósítása</t>
  </si>
  <si>
    <t>K915</t>
  </si>
  <si>
    <t>Pénzeszközök betétként elhelyezése</t>
  </si>
  <si>
    <t>K916</t>
  </si>
  <si>
    <t>Pénzügyi lízing kiadásai</t>
  </si>
  <si>
    <t>K917</t>
  </si>
  <si>
    <t>Központi költségvetés sajátos finanszírozási kiadásai</t>
  </si>
  <si>
    <t>K918</t>
  </si>
  <si>
    <t>K91</t>
  </si>
  <si>
    <t>Forgatási célú külföldi értékpapírok vásárlása</t>
  </si>
  <si>
    <t>K921</t>
  </si>
  <si>
    <t>Befektetési célú külföldi értékpapírok vásárlása</t>
  </si>
  <si>
    <t>K922</t>
  </si>
  <si>
    <t>K923</t>
  </si>
  <si>
    <t>K924</t>
  </si>
  <si>
    <t>K92</t>
  </si>
  <si>
    <t>Adóssághoz nem kapcsolódó származékos ügyletek kiadásai</t>
  </si>
  <si>
    <t>K93</t>
  </si>
  <si>
    <t>K9</t>
  </si>
  <si>
    <t xml:space="preserve">Foglalkoztatottak személyi juttatásai </t>
  </si>
  <si>
    <t xml:space="preserve">Külső személyi juttatások </t>
  </si>
  <si>
    <t xml:space="preserve">Készletbeszerzés </t>
  </si>
  <si>
    <t xml:space="preserve">Szolgáltatási kiadások </t>
  </si>
  <si>
    <t xml:space="preserve">Kiküldetések, reklám- és propagandakiadások </t>
  </si>
  <si>
    <t xml:space="preserve">Különféle befizetések és egyéb dologi kiadások </t>
  </si>
  <si>
    <t xml:space="preserve">Dologi kiadások </t>
  </si>
  <si>
    <t>Családi támogatások</t>
  </si>
  <si>
    <t xml:space="preserve">Ellátottak pénzbeli juttatásai </t>
  </si>
  <si>
    <t>Működési célú visszatérítendő támogatások, kölcsönök nyújtása államháztartáson belülre</t>
  </si>
  <si>
    <t>Egyéb működési célú támogatások államháztartáson belülre</t>
  </si>
  <si>
    <t xml:space="preserve">Egyéb működési célú kiadások </t>
  </si>
  <si>
    <t xml:space="preserve">Beruházások </t>
  </si>
  <si>
    <t xml:space="preserve">Felújítások </t>
  </si>
  <si>
    <t xml:space="preserve">Egyéb felhalmozási célú kiadások </t>
  </si>
  <si>
    <t xml:space="preserve">Hitel-, kölcsöntörlesztés államháztartáson kívülre </t>
  </si>
  <si>
    <t xml:space="preserve">Belföldi értékpapírok kiadásai </t>
  </si>
  <si>
    <t xml:space="preserve">Belföldi finanszírozás kiadásai </t>
  </si>
  <si>
    <t>Forgatási célú belföldi értékpapírok beváltása</t>
  </si>
  <si>
    <t>Külföldi hitelek, kölcsönök törlesztése</t>
  </si>
  <si>
    <t xml:space="preserve">Külföldi finanszírozás kiadásai </t>
  </si>
  <si>
    <t>Foglalkoztatottak egyéb személyi juttatásai</t>
  </si>
  <si>
    <t xml:space="preserve">Munkaadókat terhelő járulékok és szociális hozzájárulási adó                                                                            </t>
  </si>
  <si>
    <t>Bérleti és lízing díjak</t>
  </si>
  <si>
    <t>Közvetített szolgáltatások</t>
  </si>
  <si>
    <t>Egyéb szolgáltatások</t>
  </si>
  <si>
    <t xml:space="preserve">Kamatkiadások </t>
  </si>
  <si>
    <t>Egyéb pénzügyi műveletek kiadásai</t>
  </si>
  <si>
    <t>Pénzbeli kárpótlások, kártérítések</t>
  </si>
  <si>
    <t>Betegséggel kapcsolatos (nem társadalombiztosítási) ellátások</t>
  </si>
  <si>
    <t>Foglalkoztatással, munkanélküliséggel kapcsolatos ellátások</t>
  </si>
  <si>
    <t>Lakhatással kapcsolatos ellátások</t>
  </si>
  <si>
    <t>Intézményi ellátottak pénzbeli juttatásai</t>
  </si>
  <si>
    <t>Egyéb nem intézményi ellátások</t>
  </si>
  <si>
    <t>Nemzetközi kötelezettségek</t>
  </si>
  <si>
    <t>Működési célú visszatérítendő támogatások, kölcsönök törlesztése államháztartáson belülre</t>
  </si>
  <si>
    <t>Működési célú garancia- és kezességvállalásból származó kifizetés államháztartáson kívülre</t>
  </si>
  <si>
    <t>Működési célú visszatérítendő támogatások, kölcsönök nyújtása államháztartáson kívülre</t>
  </si>
  <si>
    <t>Egyéb működési célú támogatások államháztartáson kívülre</t>
  </si>
  <si>
    <t>Ingatlanok beszerzése, létesítése</t>
  </si>
  <si>
    <t>Felhalmozási célú visszatérítendő támogatások, kölcsönök nyújtása államháztartáson belülre</t>
  </si>
  <si>
    <t>Felhalmozási célú visszatérítendő támogatások, kölcsönök törlesztése államháztartáson belülre</t>
  </si>
  <si>
    <t>Egyéb felhalmozási célú támogatások államháztartáson belülre</t>
  </si>
  <si>
    <t>Felhalmozási célú garancia- és kezességvállalásból származó kifizetés államháztartáson kívülre</t>
  </si>
  <si>
    <t>Felhalmozási célú visszatérítendő támogatások, kölcsönök nyújtása államháztartáson kívülre</t>
  </si>
  <si>
    <t xml:space="preserve">Egyéb felhalmozási célú támogatások államháztartáson kívülre </t>
  </si>
  <si>
    <t xml:space="preserve">Hosszú lejáratú hitelek, kölcsönök törlesztése </t>
  </si>
  <si>
    <t xml:space="preserve">Rövid lejáratú hitelek, kölcsönök törlesztése </t>
  </si>
  <si>
    <t>Forgatási célú belföldi értékpapírok vásárlása</t>
  </si>
  <si>
    <t>Befektetési célú belföldi értékpapírok beváltása</t>
  </si>
  <si>
    <t>Külföldi értékpapírok beváltása</t>
  </si>
  <si>
    <t xml:space="preserve">Személyi juttatások </t>
  </si>
  <si>
    <t xml:space="preserve">Kommunikációs szolgáltatások </t>
  </si>
  <si>
    <t xml:space="preserve">Költségvetési kiadások </t>
  </si>
  <si>
    <t xml:space="preserve">Finanszírozási kiadások </t>
  </si>
  <si>
    <t>KIADÁSOK ÖSSZESEN (K1-9)</t>
  </si>
  <si>
    <t>Kiadások (E Ft)</t>
  </si>
  <si>
    <t xml:space="preserve">Felhalmozási költségvetés előirányzat csoport </t>
  </si>
  <si>
    <t>Működési költségvetés előirányzat csoport</t>
  </si>
  <si>
    <t>Tartalékok-általános</t>
  </si>
  <si>
    <t>Tartalékok-cél</t>
  </si>
  <si>
    <t>Teljesítés</t>
  </si>
  <si>
    <t>Eredeti előirányzatok</t>
  </si>
  <si>
    <t>Módosított előirányzatok</t>
  </si>
  <si>
    <t xml:space="preserve">Répcelaki Művelődési Ház és Könyvtár 2020. évi zárszámadása </t>
  </si>
  <si>
    <t xml:space="preserve">3.2. melléklet a 8/2021.(V.28.) önkormányzati rendelethez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</si>
</sst>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3">
    <numFmt numFmtId="165" formatCode="_-* #,##0.00\ _F_t_-;\-* #,##0.00\ _F_t_-;_-* &quot;-&quot;??\ _F_t_-;_-@_-"/>
    <numFmt numFmtId="166" formatCode="0__"/>
    <numFmt numFmtId="167" formatCode="\ ##########"/>
  </numFmts>
  <fonts count="30" x14ac:knownFonts="1">
    <font>
      <sz val="11"/>
      <color theme="1"/>
      <name val="Calibri"/>
      <family val="2"/>
      <charset val="238"/>
      <scheme val="minor"/>
    </font>
    <font>
      <sz val="11"/>
      <color indexed="8"/>
      <name val="Calibri"/>
      <family val="2"/>
      <charset val="238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color indexed="8"/>
      <name val="Bookman Old Style"/>
      <family val="1"/>
      <charset val="238"/>
    </font>
    <font>
      <sz val="10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b/>
      <sz val="10"/>
      <name val="Bookman Old Style"/>
      <family val="1"/>
      <charset val="238"/>
    </font>
    <font>
      <sz val="10"/>
      <name val="Bookman Old Style"/>
      <family val="1"/>
      <charset val="238"/>
    </font>
    <font>
      <b/>
      <sz val="12"/>
      <name val="Bookman Old Style"/>
      <family val="1"/>
      <charset val="238"/>
    </font>
    <font>
      <b/>
      <sz val="11"/>
      <name val="Bookman Old Style"/>
      <family val="1"/>
      <charset val="238"/>
    </font>
    <font>
      <b/>
      <sz val="11"/>
      <color indexed="8"/>
      <name val="Bookman Old Style"/>
      <family val="1"/>
      <charset val="238"/>
    </font>
    <font>
      <sz val="10"/>
      <name val="Arial CE"/>
      <charset val="238"/>
    </font>
    <font>
      <sz val="11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sz val="11"/>
      <color indexed="8"/>
      <name val="Bookman Old Style"/>
      <family val="1"/>
      <charset val="238"/>
    </font>
    <font>
      <b/>
      <sz val="12"/>
      <color indexed="8"/>
      <name val="Bookman Old Style"/>
      <family val="1"/>
      <charset val="238"/>
    </font>
    <font>
      <sz val="12"/>
      <color indexed="8"/>
      <name val="Bookman Old Style"/>
      <family val="1"/>
      <charset val="238"/>
    </font>
    <font>
      <b/>
      <i/>
      <sz val="14"/>
      <color indexed="8"/>
      <name val="Bookman Old Style"/>
      <family val="1"/>
      <charset val="238"/>
    </font>
    <font>
      <b/>
      <i/>
      <u/>
      <sz val="12"/>
      <color indexed="8"/>
      <name val="Bookman Old Style"/>
      <family val="1"/>
      <charset val="238"/>
    </font>
    <font>
      <sz val="9"/>
      <name val="Bookman Old Style"/>
      <family val="1"/>
      <charset val="238"/>
    </font>
    <font>
      <sz val="8"/>
      <name val="Bookman Old Style"/>
      <family val="1"/>
      <charset val="238"/>
    </font>
    <font>
      <sz val="10"/>
      <name val="MS Sans Serif"/>
      <family val="2"/>
      <charset val="238"/>
    </font>
    <font>
      <sz val="11"/>
      <color theme="1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b/>
      <sz val="12"/>
      <color theme="1"/>
      <name val="Calibri"/>
      <family val="2"/>
      <charset val="238"/>
      <scheme val="minor"/>
    </font>
    <font>
      <sz val="11"/>
      <name val="Calibri"/>
      <family val="2"/>
      <charset val="238"/>
      <scheme val="minor"/>
    </font>
    <font>
      <u/>
      <sz val="11"/>
      <color theme="1"/>
      <name val="Calibri"/>
      <family val="2"/>
      <charset val="238"/>
      <scheme val="minor"/>
    </font>
    <font>
      <sz val="12"/>
      <color theme="1"/>
      <name val="Calibri"/>
      <family val="2"/>
      <charset val="238"/>
      <scheme val="minor"/>
    </font>
    <font>
      <sz val="9"/>
      <color theme="1"/>
      <name val="Calibri"/>
      <family val="2"/>
      <charset val="238"/>
      <scheme val="minor"/>
    </font>
  </fonts>
  <fills count="10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6" tint="0.39997558519241921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6" tint="0.59999389629810485"/>
        <bgColor indexed="64"/>
      </patternFill>
    </fill>
    <fill>
      <patternFill patternType="solid">
        <fgColor theme="7" tint="0.79998168889431442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21">
    <xf numFmtId="0" fontId="0" fillId="0" borderId="0"/>
    <xf numFmtId="165" fontId="1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" fillId="0" borderId="0" applyFont="0" applyFill="0" applyBorder="0" applyAlignment="0" applyProtection="0"/>
    <xf numFmtId="165" fontId="23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2" fillId="0" borderId="0"/>
    <xf numFmtId="0" fontId="2" fillId="0" borderId="0"/>
    <xf numFmtId="0" fontId="2" fillId="0" borderId="0"/>
    <xf numFmtId="0" fontId="2" fillId="0" borderId="0"/>
    <xf numFmtId="0" fontId="23" fillId="0" borderId="0"/>
    <xf numFmtId="0" fontId="23" fillId="0" borderId="0"/>
    <xf numFmtId="0" fontId="12" fillId="0" borderId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1" fillId="0" borderId="0" applyFont="0" applyFill="0" applyBorder="0" applyAlignment="0" applyProtection="0"/>
    <xf numFmtId="9" fontId="2" fillId="0" borderId="0" applyFont="0" applyFill="0" applyBorder="0" applyAlignment="0" applyProtection="0"/>
    <xf numFmtId="9" fontId="23" fillId="0" borderId="0" applyFont="0" applyFill="0" applyBorder="0" applyAlignment="0" applyProtection="0"/>
  </cellStyleXfs>
  <cellXfs count="79">
    <xf numFmtId="0" fontId="0" fillId="0" borderId="0" xfId="0"/>
    <xf numFmtId="0" fontId="4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left" vertical="center" wrapText="1"/>
    </xf>
    <xf numFmtId="0" fontId="5" fillId="0" borderId="1" xfId="0" applyFont="1" applyFill="1" applyBorder="1" applyAlignment="1">
      <alignment horizontal="left" vertical="center"/>
    </xf>
    <xf numFmtId="0" fontId="4" fillId="0" borderId="1" xfId="0" applyFont="1" applyFill="1" applyBorder="1" applyAlignment="1">
      <alignment horizontal="left" vertical="center" wrapText="1"/>
    </xf>
    <xf numFmtId="0" fontId="5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 wrapText="1"/>
    </xf>
    <xf numFmtId="0" fontId="8" fillId="0" borderId="1" xfId="0" applyFont="1" applyFill="1" applyBorder="1" applyAlignment="1">
      <alignment horizontal="left" vertical="center" wrapText="1"/>
    </xf>
    <xf numFmtId="0" fontId="7" fillId="0" borderId="1" xfId="0" applyFont="1" applyFill="1" applyBorder="1" applyAlignment="1">
      <alignment horizontal="left" vertical="center"/>
    </xf>
    <xf numFmtId="0" fontId="7" fillId="0" borderId="1" xfId="0" applyFont="1" applyFill="1" applyBorder="1" applyAlignment="1">
      <alignment horizontal="left" vertical="center" wrapText="1"/>
    </xf>
    <xf numFmtId="0" fontId="8" fillId="2" borderId="1" xfId="0" applyFont="1" applyFill="1" applyBorder="1" applyAlignment="1">
      <alignment horizontal="left" vertical="center" wrapText="1"/>
    </xf>
    <xf numFmtId="0" fontId="8" fillId="0" borderId="1" xfId="0" applyFont="1" applyFill="1" applyBorder="1" applyAlignment="1">
      <alignment vertical="center"/>
    </xf>
    <xf numFmtId="0" fontId="2" fillId="0" borderId="0" xfId="0" applyFont="1" applyFill="1" applyBorder="1" applyAlignment="1">
      <alignment horizontal="left" vertical="center" wrapText="1"/>
    </xf>
    <xf numFmtId="0" fontId="0" fillId="0" borderId="0" xfId="0" applyBorder="1"/>
    <xf numFmtId="0" fontId="3" fillId="0" borderId="0" xfId="0" applyFont="1" applyFill="1" applyBorder="1" applyAlignment="1">
      <alignment horizontal="left" vertical="center" wrapText="1"/>
    </xf>
    <xf numFmtId="0" fontId="2" fillId="0" borderId="0" xfId="0" applyFont="1" applyFill="1" applyBorder="1" applyAlignment="1">
      <alignment horizontal="left" vertical="center"/>
    </xf>
    <xf numFmtId="0" fontId="3" fillId="0" borderId="0" xfId="0" applyFont="1" applyFill="1" applyBorder="1" applyAlignment="1">
      <alignment horizontal="left" vertical="center"/>
    </xf>
    <xf numFmtId="0" fontId="0" fillId="0" borderId="1" xfId="0" applyBorder="1"/>
    <xf numFmtId="0" fontId="5" fillId="0" borderId="1" xfId="0" applyFont="1" applyFill="1" applyBorder="1" applyAlignment="1">
      <alignment vertical="center"/>
    </xf>
    <xf numFmtId="0" fontId="5" fillId="0" borderId="1" xfId="0" applyNumberFormat="1" applyFont="1" applyFill="1" applyBorder="1" applyAlignment="1">
      <alignment vertical="center"/>
    </xf>
    <xf numFmtId="167" fontId="5" fillId="0" borderId="1" xfId="0" applyNumberFormat="1" applyFont="1" applyFill="1" applyBorder="1" applyAlignment="1">
      <alignment vertical="center"/>
    </xf>
    <xf numFmtId="0" fontId="5" fillId="0" borderId="1" xfId="0" applyFont="1" applyFill="1" applyBorder="1" applyAlignment="1">
      <alignment vertical="center" wrapText="1"/>
    </xf>
    <xf numFmtId="0" fontId="4" fillId="0" borderId="1" xfId="0" applyFont="1" applyFill="1" applyBorder="1" applyAlignment="1">
      <alignment vertical="center" wrapText="1"/>
    </xf>
    <xf numFmtId="167" fontId="4" fillId="0" borderId="1" xfId="0" applyNumberFormat="1" applyFont="1" applyFill="1" applyBorder="1" applyAlignment="1">
      <alignment vertical="center"/>
    </xf>
    <xf numFmtId="166" fontId="5" fillId="0" borderId="1" xfId="0" applyNumberFormat="1" applyFont="1" applyFill="1" applyBorder="1" applyAlignment="1">
      <alignment horizontal="left" vertical="center"/>
    </xf>
    <xf numFmtId="0" fontId="8" fillId="0" borderId="1" xfId="0" applyFont="1" applyFill="1" applyBorder="1" applyAlignment="1">
      <alignment horizontal="left" vertical="center"/>
    </xf>
    <xf numFmtId="0" fontId="15" fillId="0" borderId="1" xfId="0" applyFont="1" applyBorder="1"/>
    <xf numFmtId="0" fontId="16" fillId="3" borderId="1" xfId="0" applyFont="1" applyFill="1" applyBorder="1"/>
    <xf numFmtId="0" fontId="17" fillId="3" borderId="1" xfId="0" applyFont="1" applyFill="1" applyBorder="1"/>
    <xf numFmtId="0" fontId="18" fillId="0" borderId="0" xfId="0" applyFont="1"/>
    <xf numFmtId="0" fontId="10" fillId="0" borderId="1" xfId="0" applyFont="1" applyFill="1" applyBorder="1" applyAlignment="1">
      <alignment horizontal="left" vertical="center" wrapText="1"/>
    </xf>
    <xf numFmtId="0" fontId="11" fillId="0" borderId="1" xfId="0" applyFont="1" applyFill="1" applyBorder="1" applyAlignment="1">
      <alignment horizontal="left" vertical="center"/>
    </xf>
    <xf numFmtId="167" fontId="11" fillId="0" borderId="1" xfId="0" applyNumberFormat="1" applyFont="1" applyFill="1" applyBorder="1" applyAlignment="1">
      <alignment vertical="center"/>
    </xf>
    <xf numFmtId="0" fontId="2" fillId="0" borderId="1" xfId="0" applyFont="1" applyFill="1" applyBorder="1" applyAlignment="1">
      <alignment horizontal="left" vertical="center" wrapText="1"/>
    </xf>
    <xf numFmtId="0" fontId="3" fillId="0" borderId="1" xfId="0" applyFont="1" applyFill="1" applyBorder="1" applyAlignment="1">
      <alignment horizontal="left" vertical="center" wrapText="1"/>
    </xf>
    <xf numFmtId="0" fontId="2" fillId="0" borderId="1" xfId="0" applyFont="1" applyFill="1" applyBorder="1" applyAlignment="1">
      <alignment horizontal="left" vertical="center"/>
    </xf>
    <xf numFmtId="0" fontId="3" fillId="0" borderId="1" xfId="0" applyFont="1" applyFill="1" applyBorder="1" applyAlignment="1">
      <alignment horizontal="left" vertical="center"/>
    </xf>
    <xf numFmtId="0" fontId="11" fillId="0" borderId="1" xfId="0" applyFont="1" applyBorder="1"/>
    <xf numFmtId="0" fontId="24" fillId="0" borderId="1" xfId="0" applyFont="1" applyBorder="1"/>
    <xf numFmtId="0" fontId="14" fillId="0" borderId="1" xfId="0" applyFont="1" applyBorder="1"/>
    <xf numFmtId="0" fontId="11" fillId="4" borderId="1" xfId="0" applyFont="1" applyFill="1" applyBorder="1" applyAlignment="1">
      <alignment vertical="center" wrapText="1"/>
    </xf>
    <xf numFmtId="167" fontId="11" fillId="4" borderId="1" xfId="0" applyNumberFormat="1" applyFont="1" applyFill="1" applyBorder="1" applyAlignment="1">
      <alignment vertical="center"/>
    </xf>
    <xf numFmtId="0" fontId="11" fillId="4" borderId="1" xfId="0" applyFont="1" applyFill="1" applyBorder="1"/>
    <xf numFmtId="0" fontId="11" fillId="4" borderId="1" xfId="0" applyFont="1" applyFill="1" applyBorder="1" applyAlignment="1">
      <alignment horizontal="left" vertical="center" wrapText="1"/>
    </xf>
    <xf numFmtId="0" fontId="25" fillId="4" borderId="1" xfId="0" applyFont="1" applyFill="1" applyBorder="1"/>
    <xf numFmtId="0" fontId="11" fillId="5" borderId="1" xfId="0" applyFont="1" applyFill="1" applyBorder="1"/>
    <xf numFmtId="0" fontId="11" fillId="6" borderId="1" xfId="0" applyFont="1" applyFill="1" applyBorder="1"/>
    <xf numFmtId="0" fontId="11" fillId="7" borderId="1" xfId="0" applyFont="1" applyFill="1" applyBorder="1"/>
    <xf numFmtId="0" fontId="21" fillId="0" borderId="1" xfId="0" applyFont="1" applyFill="1" applyBorder="1" applyAlignment="1">
      <alignment horizontal="left" vertical="center" wrapText="1"/>
    </xf>
    <xf numFmtId="0" fontId="21" fillId="2" borderId="1" xfId="0" applyFont="1" applyFill="1" applyBorder="1" applyAlignment="1">
      <alignment horizontal="left" vertical="center" wrapText="1"/>
    </xf>
    <xf numFmtId="0" fontId="20" fillId="0" borderId="1" xfId="0" applyFont="1" applyFill="1" applyBorder="1" applyAlignment="1">
      <alignment horizontal="left" vertical="center" wrapText="1"/>
    </xf>
    <xf numFmtId="0" fontId="6" fillId="8" borderId="1" xfId="0" applyFont="1" applyFill="1" applyBorder="1" applyAlignment="1">
      <alignment horizontal="left" vertical="center"/>
    </xf>
    <xf numFmtId="0" fontId="19" fillId="9" borderId="1" xfId="0" applyFont="1" applyFill="1" applyBorder="1"/>
    <xf numFmtId="167" fontId="6" fillId="8" borderId="1" xfId="0" applyNumberFormat="1" applyFont="1" applyFill="1" applyBorder="1" applyAlignment="1">
      <alignment vertical="center"/>
    </xf>
    <xf numFmtId="0" fontId="8" fillId="8" borderId="1" xfId="0" applyFont="1" applyFill="1" applyBorder="1" applyAlignment="1">
      <alignment horizontal="left" vertical="center" wrapText="1"/>
    </xf>
    <xf numFmtId="0" fontId="5" fillId="8" borderId="1" xfId="0" applyFont="1" applyFill="1" applyBorder="1" applyAlignment="1">
      <alignment horizontal="left" vertical="center" wrapText="1"/>
    </xf>
    <xf numFmtId="0" fontId="7" fillId="8" borderId="1" xfId="0" applyFont="1" applyFill="1" applyBorder="1" applyAlignment="1">
      <alignment horizontal="left" vertical="center" wrapText="1"/>
    </xf>
    <xf numFmtId="0" fontId="4" fillId="8" borderId="1" xfId="0" applyFont="1" applyFill="1" applyBorder="1" applyAlignment="1">
      <alignment horizontal="left" vertical="center" wrapText="1"/>
    </xf>
    <xf numFmtId="0" fontId="8" fillId="8" borderId="1" xfId="0" applyFont="1" applyFill="1" applyBorder="1" applyAlignment="1">
      <alignment horizontal="left" vertical="center"/>
    </xf>
    <xf numFmtId="0" fontId="7" fillId="8" borderId="1" xfId="0" applyFont="1" applyFill="1" applyBorder="1" applyAlignment="1">
      <alignment horizontal="left" vertical="center"/>
    </xf>
    <xf numFmtId="0" fontId="10" fillId="8" borderId="1" xfId="0" applyFont="1" applyFill="1" applyBorder="1" applyAlignment="1">
      <alignment horizontal="left" vertical="center"/>
    </xf>
    <xf numFmtId="0" fontId="11" fillId="8" borderId="1" xfId="0" applyFont="1" applyFill="1" applyBorder="1" applyAlignment="1">
      <alignment horizontal="left" vertical="center" wrapText="1"/>
    </xf>
    <xf numFmtId="0" fontId="9" fillId="8" borderId="1" xfId="0" applyFont="1" applyFill="1" applyBorder="1" applyAlignment="1">
      <alignment horizontal="left" vertical="center"/>
    </xf>
    <xf numFmtId="0" fontId="6" fillId="8" borderId="1" xfId="0" applyFont="1" applyFill="1" applyBorder="1" applyAlignment="1">
      <alignment horizontal="left" vertical="center" wrapText="1"/>
    </xf>
    <xf numFmtId="0" fontId="26" fillId="0" borderId="1" xfId="0" applyFont="1" applyBorder="1"/>
    <xf numFmtId="0" fontId="5" fillId="0" borderId="1" xfId="0" applyFont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 wrapText="1"/>
    </xf>
    <xf numFmtId="0" fontId="0" fillId="0" borderId="0" xfId="0" applyFill="1"/>
    <xf numFmtId="0" fontId="27" fillId="0" borderId="0" xfId="0" applyFont="1"/>
    <xf numFmtId="0" fontId="0" fillId="0" borderId="0" xfId="0" applyFill="1" applyBorder="1"/>
    <xf numFmtId="0" fontId="13" fillId="0" borderId="1" xfId="0" applyFont="1" applyBorder="1"/>
    <xf numFmtId="0" fontId="6" fillId="0" borderId="0" xfId="0" applyFont="1" applyAlignment="1">
      <alignment horizontal="center" wrapText="1"/>
    </xf>
    <xf numFmtId="0" fontId="28" fillId="0" borderId="0" xfId="0" applyFont="1" applyAlignment="1">
      <alignment horizontal="center" wrapText="1"/>
    </xf>
    <xf numFmtId="0" fontId="28" fillId="0" borderId="0" xfId="0" applyFont="1" applyAlignment="1">
      <alignment wrapText="1"/>
    </xf>
    <xf numFmtId="0" fontId="18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wrapText="1"/>
    </xf>
    <xf numFmtId="0" fontId="29" fillId="0" borderId="2" xfId="0" applyFont="1" applyBorder="1" applyAlignment="1">
      <alignment horizontal="center"/>
    </xf>
  </cellXfs>
  <cellStyles count="21">
    <cellStyle name="Ezres 2" xfId="1"/>
    <cellStyle name="Ezres 3" xfId="2"/>
    <cellStyle name="Ezres 3 2" xfId="3"/>
    <cellStyle name="Ezres 4" xfId="4"/>
    <cellStyle name="Normál" xfId="0" builtinId="0"/>
    <cellStyle name="Normál 2" xfId="5"/>
    <cellStyle name="Normál 2 2" xfId="6"/>
    <cellStyle name="Normál 2 2 2" xfId="7"/>
    <cellStyle name="Normál 2 3" xfId="8"/>
    <cellStyle name="Normál 2_Másolat eredetije14.sz.mell. Ei.felhaszn.és likviditási ütemterv 2011." xfId="9"/>
    <cellStyle name="Normál 3" xfId="10"/>
    <cellStyle name="Normál 3 2" xfId="11"/>
    <cellStyle name="Normál 4" xfId="12"/>
    <cellStyle name="Normál 5" xfId="13"/>
    <cellStyle name="Normal_KTRSZJ" xfId="14"/>
    <cellStyle name="Százalék 2" xfId="15"/>
    <cellStyle name="Százalék 2 2" xfId="16"/>
    <cellStyle name="Százalék 2 2 2" xfId="17"/>
    <cellStyle name="Százalék 2 3" xfId="18"/>
    <cellStyle name="Százalék 3" xfId="19"/>
    <cellStyle name="Százalék 4" xfId="2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-té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170"/>
  <sheetViews>
    <sheetView tabSelected="1" view="pageLayout" zoomScale="118" zoomScaleNormal="100" zoomScalePageLayoutView="118" workbookViewId="0">
      <selection activeCell="B4" sqref="B4"/>
    </sheetView>
  </sheetViews>
  <sheetFormatPr defaultRowHeight="15" x14ac:dyDescent="0.25"/>
  <cols>
    <col min="1" max="1" width="51.42578125" customWidth="1"/>
    <col min="2" max="2" width="7.7109375" customWidth="1"/>
    <col min="3" max="3" width="14.5703125" customWidth="1"/>
    <col min="4" max="4" width="13.5703125" customWidth="1"/>
    <col min="5" max="5" width="14.7109375" customWidth="1"/>
  </cols>
  <sheetData>
    <row r="1" spans="1:5" ht="20.25" customHeight="1" x14ac:dyDescent="0.25">
      <c r="A1" s="72" t="s">
        <v>236</v>
      </c>
      <c r="B1" s="73"/>
      <c r="C1" s="73"/>
      <c r="D1" s="73"/>
      <c r="E1" s="74"/>
    </row>
    <row r="2" spans="1:5" ht="19.5" customHeight="1" x14ac:dyDescent="0.25">
      <c r="A2" s="75" t="s">
        <v>228</v>
      </c>
      <c r="B2" s="76"/>
      <c r="C2" s="76"/>
      <c r="D2" s="76"/>
      <c r="E2" s="77"/>
    </row>
    <row r="3" spans="1:5" ht="18" x14ac:dyDescent="0.25">
      <c r="A3" s="30"/>
      <c r="C3" s="78" t="s">
        <v>237</v>
      </c>
      <c r="D3" s="78"/>
      <c r="E3" s="78"/>
    </row>
    <row r="4" spans="1:5" ht="64.5" customHeight="1" x14ac:dyDescent="0.25">
      <c r="A4" s="1" t="s">
        <v>0</v>
      </c>
      <c r="B4" s="2" t="s">
        <v>1</v>
      </c>
      <c r="C4" s="66" t="s">
        <v>234</v>
      </c>
      <c r="D4" s="66" t="s">
        <v>235</v>
      </c>
      <c r="E4" s="67" t="s">
        <v>233</v>
      </c>
    </row>
    <row r="5" spans="1:5" x14ac:dyDescent="0.25">
      <c r="A5" s="19" t="s">
        <v>2</v>
      </c>
      <c r="B5" s="20" t="s">
        <v>3</v>
      </c>
      <c r="C5" s="27">
        <v>16878</v>
      </c>
      <c r="D5" s="27">
        <v>17845</v>
      </c>
      <c r="E5" s="18">
        <v>17735</v>
      </c>
    </row>
    <row r="6" spans="1:5" x14ac:dyDescent="0.25">
      <c r="A6" s="19" t="s">
        <v>4</v>
      </c>
      <c r="B6" s="21" t="s">
        <v>5</v>
      </c>
      <c r="C6" s="27">
        <v>0</v>
      </c>
      <c r="D6" s="27">
        <v>1189</v>
      </c>
      <c r="E6" s="18">
        <v>1189</v>
      </c>
    </row>
    <row r="7" spans="1:5" x14ac:dyDescent="0.25">
      <c r="A7" s="19" t="s">
        <v>6</v>
      </c>
      <c r="B7" s="21" t="s">
        <v>7</v>
      </c>
      <c r="C7" s="27"/>
      <c r="D7" s="27"/>
      <c r="E7" s="18"/>
    </row>
    <row r="8" spans="1:5" ht="30" x14ac:dyDescent="0.25">
      <c r="A8" s="22" t="s">
        <v>8</v>
      </c>
      <c r="B8" s="21" t="s">
        <v>9</v>
      </c>
      <c r="C8" s="27">
        <v>300</v>
      </c>
      <c r="D8" s="27">
        <v>0</v>
      </c>
      <c r="E8" s="18">
        <v>0</v>
      </c>
    </row>
    <row r="9" spans="1:5" x14ac:dyDescent="0.25">
      <c r="A9" s="22" t="s">
        <v>10</v>
      </c>
      <c r="B9" s="21" t="s">
        <v>11</v>
      </c>
      <c r="C9" s="27"/>
      <c r="D9" s="27"/>
      <c r="E9" s="18"/>
    </row>
    <row r="10" spans="1:5" x14ac:dyDescent="0.25">
      <c r="A10" s="22" t="s">
        <v>12</v>
      </c>
      <c r="B10" s="21" t="s">
        <v>13</v>
      </c>
      <c r="C10" s="27"/>
      <c r="D10" s="27"/>
      <c r="E10" s="18"/>
    </row>
    <row r="11" spans="1:5" x14ac:dyDescent="0.25">
      <c r="A11" s="22" t="s">
        <v>14</v>
      </c>
      <c r="B11" s="21" t="s">
        <v>15</v>
      </c>
      <c r="C11" s="27">
        <v>982</v>
      </c>
      <c r="D11" s="27">
        <v>1154</v>
      </c>
      <c r="E11" s="18">
        <v>1131</v>
      </c>
    </row>
    <row r="12" spans="1:5" x14ac:dyDescent="0.25">
      <c r="A12" s="22" t="s">
        <v>16</v>
      </c>
      <c r="B12" s="21" t="s">
        <v>17</v>
      </c>
      <c r="C12" s="27"/>
      <c r="D12" s="27"/>
      <c r="E12" s="18"/>
    </row>
    <row r="13" spans="1:5" x14ac:dyDescent="0.25">
      <c r="A13" s="3" t="s">
        <v>18</v>
      </c>
      <c r="B13" s="21" t="s">
        <v>19</v>
      </c>
      <c r="C13" s="27"/>
      <c r="D13" s="27"/>
      <c r="E13" s="18"/>
    </row>
    <row r="14" spans="1:5" x14ac:dyDescent="0.25">
      <c r="A14" s="3" t="s">
        <v>20</v>
      </c>
      <c r="B14" s="21" t="s">
        <v>21</v>
      </c>
      <c r="C14" s="27"/>
      <c r="D14" s="27"/>
      <c r="E14" s="18"/>
    </row>
    <row r="15" spans="1:5" x14ac:dyDescent="0.25">
      <c r="A15" s="3" t="s">
        <v>22</v>
      </c>
      <c r="B15" s="21" t="s">
        <v>23</v>
      </c>
      <c r="C15" s="27"/>
      <c r="D15" s="27"/>
      <c r="E15" s="18"/>
    </row>
    <row r="16" spans="1:5" x14ac:dyDescent="0.25">
      <c r="A16" s="3" t="s">
        <v>24</v>
      </c>
      <c r="B16" s="21" t="s">
        <v>25</v>
      </c>
      <c r="C16" s="27"/>
      <c r="D16" s="27"/>
      <c r="E16" s="18"/>
    </row>
    <row r="17" spans="1:5" x14ac:dyDescent="0.25">
      <c r="A17" s="3" t="s">
        <v>193</v>
      </c>
      <c r="B17" s="21" t="s">
        <v>26</v>
      </c>
      <c r="C17" s="27">
        <v>100</v>
      </c>
      <c r="D17" s="27">
        <v>100</v>
      </c>
      <c r="E17" s="18">
        <v>0</v>
      </c>
    </row>
    <row r="18" spans="1:5" x14ac:dyDescent="0.25">
      <c r="A18" s="23" t="s">
        <v>172</v>
      </c>
      <c r="B18" s="24" t="s">
        <v>27</v>
      </c>
      <c r="C18" s="38">
        <f>SUM(C5:C17)</f>
        <v>18260</v>
      </c>
      <c r="D18" s="38">
        <f>SUM(D5:D17)</f>
        <v>20288</v>
      </c>
      <c r="E18" s="38">
        <f>SUM(E5:E17)</f>
        <v>20055</v>
      </c>
    </row>
    <row r="19" spans="1:5" x14ac:dyDescent="0.25">
      <c r="A19" s="3" t="s">
        <v>28</v>
      </c>
      <c r="B19" s="21" t="s">
        <v>29</v>
      </c>
      <c r="C19" s="38"/>
      <c r="D19" s="27"/>
      <c r="E19" s="18"/>
    </row>
    <row r="20" spans="1:5" ht="30" x14ac:dyDescent="0.25">
      <c r="A20" s="3" t="s">
        <v>30</v>
      </c>
      <c r="B20" s="21" t="s">
        <v>31</v>
      </c>
      <c r="C20" s="40">
        <v>2700</v>
      </c>
      <c r="D20" s="27">
        <v>2700</v>
      </c>
      <c r="E20" s="18">
        <v>2654</v>
      </c>
    </row>
    <row r="21" spans="1:5" x14ac:dyDescent="0.25">
      <c r="A21" s="4" t="s">
        <v>32</v>
      </c>
      <c r="B21" s="21" t="s">
        <v>33</v>
      </c>
      <c r="C21" s="40">
        <v>500</v>
      </c>
      <c r="D21" s="27">
        <v>200</v>
      </c>
      <c r="E21" s="18">
        <v>148</v>
      </c>
    </row>
    <row r="22" spans="1:5" x14ac:dyDescent="0.25">
      <c r="A22" s="5" t="s">
        <v>173</v>
      </c>
      <c r="B22" s="24" t="s">
        <v>34</v>
      </c>
      <c r="C22" s="38">
        <f>SUM(C20:C21)</f>
        <v>3200</v>
      </c>
      <c r="D22" s="38">
        <f>SUM(D20:D21)</f>
        <v>2900</v>
      </c>
      <c r="E22" s="38">
        <f>SUM(E20:E21)</f>
        <v>2802</v>
      </c>
    </row>
    <row r="23" spans="1:5" x14ac:dyDescent="0.25">
      <c r="A23" s="41" t="s">
        <v>223</v>
      </c>
      <c r="B23" s="42" t="s">
        <v>35</v>
      </c>
      <c r="C23" s="43">
        <f>SUM(C18,C22)</f>
        <v>21460</v>
      </c>
      <c r="D23" s="43">
        <f>SUM(D18,D22)</f>
        <v>23188</v>
      </c>
      <c r="E23" s="43">
        <f>SUM(E18,E22)</f>
        <v>22857</v>
      </c>
    </row>
    <row r="24" spans="1:5" ht="30" x14ac:dyDescent="0.25">
      <c r="A24" s="44" t="s">
        <v>194</v>
      </c>
      <c r="B24" s="42" t="s">
        <v>36</v>
      </c>
      <c r="C24" s="43">
        <v>3962</v>
      </c>
      <c r="D24" s="43">
        <v>4040</v>
      </c>
      <c r="E24" s="45">
        <v>3770</v>
      </c>
    </row>
    <row r="25" spans="1:5" x14ac:dyDescent="0.25">
      <c r="A25" s="3" t="s">
        <v>37</v>
      </c>
      <c r="B25" s="21" t="s">
        <v>38</v>
      </c>
      <c r="C25" s="40">
        <v>1700</v>
      </c>
      <c r="D25" s="27">
        <v>1480</v>
      </c>
      <c r="E25" s="18">
        <v>929</v>
      </c>
    </row>
    <row r="26" spans="1:5" x14ac:dyDescent="0.25">
      <c r="A26" s="3" t="s">
        <v>39</v>
      </c>
      <c r="B26" s="21" t="s">
        <v>40</v>
      </c>
      <c r="C26" s="40">
        <v>1300</v>
      </c>
      <c r="D26" s="27">
        <v>1300</v>
      </c>
      <c r="E26" s="18">
        <v>1240</v>
      </c>
    </row>
    <row r="27" spans="1:5" x14ac:dyDescent="0.25">
      <c r="A27" s="3" t="s">
        <v>41</v>
      </c>
      <c r="B27" s="21" t="s">
        <v>42</v>
      </c>
      <c r="C27" s="40">
        <f>SUM(E27-D27)</f>
        <v>0</v>
      </c>
      <c r="D27" s="27"/>
      <c r="E27" s="18"/>
    </row>
    <row r="28" spans="1:5" x14ac:dyDescent="0.25">
      <c r="A28" s="5" t="s">
        <v>174</v>
      </c>
      <c r="B28" s="24" t="s">
        <v>43</v>
      </c>
      <c r="C28" s="38">
        <f>SUM(C25:C27)</f>
        <v>3000</v>
      </c>
      <c r="D28" s="38">
        <f>SUM(D25:D27)</f>
        <v>2780</v>
      </c>
      <c r="E28" s="38">
        <f>SUM(E25:E27)</f>
        <v>2169</v>
      </c>
    </row>
    <row r="29" spans="1:5" x14ac:dyDescent="0.25">
      <c r="A29" s="3" t="s">
        <v>44</v>
      </c>
      <c r="B29" s="21" t="s">
        <v>45</v>
      </c>
      <c r="C29" s="40">
        <v>1200</v>
      </c>
      <c r="D29" s="27">
        <v>1200</v>
      </c>
      <c r="E29" s="18">
        <v>589</v>
      </c>
    </row>
    <row r="30" spans="1:5" x14ac:dyDescent="0.25">
      <c r="A30" s="3" t="s">
        <v>46</v>
      </c>
      <c r="B30" s="21" t="s">
        <v>47</v>
      </c>
      <c r="C30" s="40">
        <v>100</v>
      </c>
      <c r="D30" s="27">
        <v>100</v>
      </c>
      <c r="E30" s="18">
        <v>69</v>
      </c>
    </row>
    <row r="31" spans="1:5" ht="15" customHeight="1" x14ac:dyDescent="0.25">
      <c r="A31" s="5" t="s">
        <v>224</v>
      </c>
      <c r="B31" s="24" t="s">
        <v>48</v>
      </c>
      <c r="C31" s="38">
        <f>SUM(C29:C30)</f>
        <v>1300</v>
      </c>
      <c r="D31" s="38">
        <f>SUM(D29:D30)</f>
        <v>1300</v>
      </c>
      <c r="E31" s="39">
        <f>SUM(E29:E30)</f>
        <v>658</v>
      </c>
    </row>
    <row r="32" spans="1:5" x14ac:dyDescent="0.25">
      <c r="A32" s="3" t="s">
        <v>49</v>
      </c>
      <c r="B32" s="21" t="s">
        <v>50</v>
      </c>
      <c r="C32" s="40">
        <v>4000</v>
      </c>
      <c r="D32" s="27">
        <v>4515</v>
      </c>
      <c r="E32" s="18">
        <v>4302</v>
      </c>
    </row>
    <row r="33" spans="1:5" x14ac:dyDescent="0.25">
      <c r="A33" s="3" t="s">
        <v>51</v>
      </c>
      <c r="B33" s="21" t="s">
        <v>52</v>
      </c>
      <c r="C33" s="40"/>
      <c r="D33" s="27">
        <v>458</v>
      </c>
      <c r="E33" s="18">
        <v>400</v>
      </c>
    </row>
    <row r="34" spans="1:5" x14ac:dyDescent="0.25">
      <c r="A34" s="3" t="s">
        <v>195</v>
      </c>
      <c r="B34" s="21" t="s">
        <v>53</v>
      </c>
      <c r="C34" s="40">
        <v>2012</v>
      </c>
      <c r="D34" s="27">
        <v>194</v>
      </c>
      <c r="E34" s="18">
        <v>20</v>
      </c>
    </row>
    <row r="35" spans="1:5" x14ac:dyDescent="0.25">
      <c r="A35" s="3" t="s">
        <v>54</v>
      </c>
      <c r="B35" s="21" t="s">
        <v>55</v>
      </c>
      <c r="C35" s="40">
        <v>2000</v>
      </c>
      <c r="D35" s="27">
        <v>4184</v>
      </c>
      <c r="E35" s="18">
        <v>3725</v>
      </c>
    </row>
    <row r="36" spans="1:5" x14ac:dyDescent="0.25">
      <c r="A36" s="6" t="s">
        <v>196</v>
      </c>
      <c r="B36" s="21" t="s">
        <v>56</v>
      </c>
      <c r="C36" s="40"/>
      <c r="D36" s="27"/>
      <c r="E36" s="18">
        <v>0</v>
      </c>
    </row>
    <row r="37" spans="1:5" x14ac:dyDescent="0.25">
      <c r="A37" s="4" t="s">
        <v>57</v>
      </c>
      <c r="B37" s="21" t="s">
        <v>58</v>
      </c>
      <c r="C37" s="40">
        <v>8000</v>
      </c>
      <c r="D37" s="27">
        <v>3285</v>
      </c>
      <c r="E37" s="18">
        <v>2374</v>
      </c>
    </row>
    <row r="38" spans="1:5" x14ac:dyDescent="0.25">
      <c r="A38" s="3" t="s">
        <v>197</v>
      </c>
      <c r="B38" s="21" t="s">
        <v>59</v>
      </c>
      <c r="C38" s="40">
        <v>5439</v>
      </c>
      <c r="D38" s="27">
        <v>3839</v>
      </c>
      <c r="E38" s="18">
        <v>2666</v>
      </c>
    </row>
    <row r="39" spans="1:5" x14ac:dyDescent="0.25">
      <c r="A39" s="5" t="s">
        <v>175</v>
      </c>
      <c r="B39" s="24" t="s">
        <v>60</v>
      </c>
      <c r="C39" s="38">
        <f>SUM(C32:C38)</f>
        <v>21451</v>
      </c>
      <c r="D39" s="38">
        <f>SUM(D32:D38)</f>
        <v>16475</v>
      </c>
      <c r="E39" s="39">
        <f>SUM(E32:E38)</f>
        <v>13487</v>
      </c>
    </row>
    <row r="40" spans="1:5" x14ac:dyDescent="0.25">
      <c r="A40" s="3" t="s">
        <v>61</v>
      </c>
      <c r="B40" s="21" t="s">
        <v>62</v>
      </c>
      <c r="C40" s="40">
        <v>150</v>
      </c>
      <c r="D40" s="27">
        <v>150</v>
      </c>
      <c r="E40" s="18">
        <v>12</v>
      </c>
    </row>
    <row r="41" spans="1:5" x14ac:dyDescent="0.25">
      <c r="A41" s="3" t="s">
        <v>63</v>
      </c>
      <c r="B41" s="21" t="s">
        <v>64</v>
      </c>
      <c r="C41" s="40">
        <v>770</v>
      </c>
      <c r="D41" s="27">
        <v>770</v>
      </c>
      <c r="E41" s="18">
        <v>46</v>
      </c>
    </row>
    <row r="42" spans="1:5" x14ac:dyDescent="0.25">
      <c r="A42" s="5" t="s">
        <v>176</v>
      </c>
      <c r="B42" s="24" t="s">
        <v>65</v>
      </c>
      <c r="C42" s="38">
        <f>SUM(C40:C41)</f>
        <v>920</v>
      </c>
      <c r="D42" s="38">
        <f>SUM(D40:D41)</f>
        <v>920</v>
      </c>
      <c r="E42" s="38">
        <f>SUM(E40:E41)</f>
        <v>58</v>
      </c>
    </row>
    <row r="43" spans="1:5" ht="30" x14ac:dyDescent="0.25">
      <c r="A43" s="3" t="s">
        <v>66</v>
      </c>
      <c r="B43" s="21" t="s">
        <v>67</v>
      </c>
      <c r="C43" s="40">
        <v>6468</v>
      </c>
      <c r="D43" s="71">
        <v>5066</v>
      </c>
      <c r="E43" s="65">
        <v>3239</v>
      </c>
    </row>
    <row r="44" spans="1:5" x14ac:dyDescent="0.25">
      <c r="A44" s="3" t="s">
        <v>68</v>
      </c>
      <c r="B44" s="21" t="s">
        <v>69</v>
      </c>
      <c r="C44" s="40"/>
      <c r="D44" s="27"/>
      <c r="E44" s="18"/>
    </row>
    <row r="45" spans="1:5" x14ac:dyDescent="0.25">
      <c r="A45" s="3" t="s">
        <v>198</v>
      </c>
      <c r="B45" s="21" t="s">
        <v>70</v>
      </c>
      <c r="C45" s="40"/>
      <c r="D45" s="27"/>
      <c r="E45" s="18"/>
    </row>
    <row r="46" spans="1:5" hidden="1" x14ac:dyDescent="0.25">
      <c r="A46" s="3" t="s">
        <v>199</v>
      </c>
      <c r="B46" s="21" t="s">
        <v>71</v>
      </c>
      <c r="C46" s="40"/>
      <c r="D46" s="27"/>
      <c r="E46" s="18"/>
    </row>
    <row r="47" spans="1:5" x14ac:dyDescent="0.25">
      <c r="A47" s="3" t="s">
        <v>72</v>
      </c>
      <c r="B47" s="21" t="s">
        <v>73</v>
      </c>
      <c r="C47" s="40">
        <v>370</v>
      </c>
      <c r="D47" s="27">
        <v>370</v>
      </c>
      <c r="E47" s="18">
        <v>148</v>
      </c>
    </row>
    <row r="48" spans="1:5" x14ac:dyDescent="0.25">
      <c r="A48" s="5" t="s">
        <v>177</v>
      </c>
      <c r="B48" s="24" t="s">
        <v>74</v>
      </c>
      <c r="C48" s="38">
        <f>SUM(C43:C47)</f>
        <v>6838</v>
      </c>
      <c r="D48" s="38">
        <f>SUM(D43:D47)</f>
        <v>5436</v>
      </c>
      <c r="E48" s="38">
        <f>SUM(E43:E47)</f>
        <v>3387</v>
      </c>
    </row>
    <row r="49" spans="1:5" x14ac:dyDescent="0.25">
      <c r="A49" s="44" t="s">
        <v>178</v>
      </c>
      <c r="B49" s="42" t="s">
        <v>75</v>
      </c>
      <c r="C49" s="43">
        <f>SUM(C28,C31,C39,C42,C48,)</f>
        <v>33509</v>
      </c>
      <c r="D49" s="43">
        <f>SUM(D28,D31,D39,D42,D48,)</f>
        <v>26911</v>
      </c>
      <c r="E49" s="43">
        <f>SUM(E28,E31,E39,E42,E48,)</f>
        <v>19759</v>
      </c>
    </row>
    <row r="50" spans="1:5" hidden="1" x14ac:dyDescent="0.25">
      <c r="A50" s="8" t="s">
        <v>76</v>
      </c>
      <c r="B50" s="21" t="s">
        <v>77</v>
      </c>
      <c r="C50" s="27"/>
      <c r="D50" s="27"/>
      <c r="E50" s="27"/>
    </row>
    <row r="51" spans="1:5" hidden="1" x14ac:dyDescent="0.25">
      <c r="A51" s="8" t="s">
        <v>179</v>
      </c>
      <c r="B51" s="21" t="s">
        <v>78</v>
      </c>
      <c r="C51" s="27"/>
      <c r="D51" s="27"/>
      <c r="E51" s="27"/>
    </row>
    <row r="52" spans="1:5" hidden="1" x14ac:dyDescent="0.25">
      <c r="A52" s="11" t="s">
        <v>200</v>
      </c>
      <c r="B52" s="21" t="s">
        <v>79</v>
      </c>
      <c r="C52" s="27"/>
      <c r="D52" s="27"/>
      <c r="E52" s="27"/>
    </row>
    <row r="53" spans="1:5" ht="17.25" hidden="1" customHeight="1" x14ac:dyDescent="0.25">
      <c r="A53" s="50" t="s">
        <v>201</v>
      </c>
      <c r="B53" s="21" t="s">
        <v>80</v>
      </c>
      <c r="C53" s="27"/>
      <c r="D53" s="27"/>
      <c r="E53" s="27"/>
    </row>
    <row r="54" spans="1:5" ht="18.75" hidden="1" customHeight="1" x14ac:dyDescent="0.25">
      <c r="A54" s="50" t="s">
        <v>202</v>
      </c>
      <c r="B54" s="21" t="s">
        <v>81</v>
      </c>
      <c r="C54" s="27"/>
      <c r="D54" s="27"/>
      <c r="E54" s="27"/>
    </row>
    <row r="55" spans="1:5" hidden="1" x14ac:dyDescent="0.25">
      <c r="A55" s="8" t="s">
        <v>203</v>
      </c>
      <c r="B55" s="21" t="s">
        <v>82</v>
      </c>
      <c r="C55" s="27"/>
      <c r="D55" s="27"/>
      <c r="E55" s="27"/>
    </row>
    <row r="56" spans="1:5" hidden="1" x14ac:dyDescent="0.25">
      <c r="A56" s="8" t="s">
        <v>204</v>
      </c>
      <c r="B56" s="21" t="s">
        <v>83</v>
      </c>
      <c r="C56" s="27"/>
      <c r="D56" s="27"/>
      <c r="E56" s="27"/>
    </row>
    <row r="57" spans="1:5" hidden="1" x14ac:dyDescent="0.25">
      <c r="A57" s="8" t="s">
        <v>205</v>
      </c>
      <c r="B57" s="21" t="s">
        <v>84</v>
      </c>
      <c r="C57" s="27"/>
      <c r="D57" s="27"/>
      <c r="E57" s="27"/>
    </row>
    <row r="58" spans="1:5" x14ac:dyDescent="0.25">
      <c r="A58" s="31" t="s">
        <v>180</v>
      </c>
      <c r="B58" s="33" t="s">
        <v>85</v>
      </c>
      <c r="C58" s="27"/>
      <c r="D58" s="27"/>
      <c r="E58" s="27"/>
    </row>
    <row r="59" spans="1:5" hidden="1" x14ac:dyDescent="0.25">
      <c r="A59" s="7" t="s">
        <v>206</v>
      </c>
      <c r="B59" s="21" t="s">
        <v>86</v>
      </c>
      <c r="C59" s="27"/>
      <c r="D59" s="27"/>
      <c r="E59" s="18"/>
    </row>
    <row r="60" spans="1:5" hidden="1" x14ac:dyDescent="0.25">
      <c r="A60" s="7" t="s">
        <v>87</v>
      </c>
      <c r="B60" s="21" t="s">
        <v>88</v>
      </c>
      <c r="C60" s="27"/>
      <c r="D60" s="27"/>
      <c r="E60" s="18"/>
    </row>
    <row r="61" spans="1:5" ht="30" hidden="1" x14ac:dyDescent="0.25">
      <c r="A61" s="7" t="s">
        <v>89</v>
      </c>
      <c r="B61" s="21" t="s">
        <v>90</v>
      </c>
      <c r="C61" s="27"/>
      <c r="D61" s="27"/>
      <c r="E61" s="18"/>
    </row>
    <row r="62" spans="1:5" ht="30" hidden="1" x14ac:dyDescent="0.25">
      <c r="A62" s="7" t="s">
        <v>181</v>
      </c>
      <c r="B62" s="21" t="s">
        <v>91</v>
      </c>
      <c r="C62" s="27"/>
      <c r="D62" s="27"/>
      <c r="E62" s="18"/>
    </row>
    <row r="63" spans="1:5" ht="30" hidden="1" x14ac:dyDescent="0.25">
      <c r="A63" s="7" t="s">
        <v>207</v>
      </c>
      <c r="B63" s="21" t="s">
        <v>92</v>
      </c>
      <c r="C63" s="27"/>
      <c r="D63" s="27"/>
      <c r="E63" s="18"/>
    </row>
    <row r="64" spans="1:5" ht="30" x14ac:dyDescent="0.25">
      <c r="A64" s="7" t="s">
        <v>182</v>
      </c>
      <c r="B64" s="21" t="s">
        <v>93</v>
      </c>
      <c r="C64" s="27"/>
      <c r="D64" s="27"/>
      <c r="E64" s="18"/>
    </row>
    <row r="65" spans="1:5" ht="30" x14ac:dyDescent="0.25">
      <c r="A65" s="7" t="s">
        <v>208</v>
      </c>
      <c r="B65" s="21" t="s">
        <v>94</v>
      </c>
      <c r="C65" s="27"/>
      <c r="D65" s="27"/>
      <c r="E65" s="18"/>
    </row>
    <row r="66" spans="1:5" ht="30" hidden="1" x14ac:dyDescent="0.25">
      <c r="A66" s="7" t="s">
        <v>209</v>
      </c>
      <c r="B66" s="21" t="s">
        <v>95</v>
      </c>
      <c r="C66" s="27"/>
      <c r="D66" s="27"/>
      <c r="E66" s="18"/>
    </row>
    <row r="67" spans="1:5" hidden="1" x14ac:dyDescent="0.25">
      <c r="A67" s="7" t="s">
        <v>96</v>
      </c>
      <c r="B67" s="21" t="s">
        <v>97</v>
      </c>
      <c r="C67" s="27"/>
      <c r="D67" s="27"/>
      <c r="E67" s="18"/>
    </row>
    <row r="68" spans="1:5" hidden="1" x14ac:dyDescent="0.25">
      <c r="A68" s="12" t="s">
        <v>98</v>
      </c>
      <c r="B68" s="21" t="s">
        <v>99</v>
      </c>
      <c r="C68" s="27"/>
      <c r="D68" s="27"/>
      <c r="E68" s="18"/>
    </row>
    <row r="69" spans="1:5" ht="30" hidden="1" x14ac:dyDescent="0.25">
      <c r="A69" s="7" t="s">
        <v>210</v>
      </c>
      <c r="B69" s="21" t="s">
        <v>100</v>
      </c>
      <c r="C69" s="27"/>
      <c r="D69" s="27"/>
      <c r="E69" s="18"/>
    </row>
    <row r="70" spans="1:5" hidden="1" x14ac:dyDescent="0.25">
      <c r="A70" s="12" t="s">
        <v>231</v>
      </c>
      <c r="B70" s="21" t="s">
        <v>101</v>
      </c>
      <c r="C70" s="27"/>
      <c r="D70" s="27"/>
      <c r="E70" s="18"/>
    </row>
    <row r="71" spans="1:5" hidden="1" x14ac:dyDescent="0.25">
      <c r="A71" s="12" t="s">
        <v>232</v>
      </c>
      <c r="B71" s="21" t="s">
        <v>101</v>
      </c>
      <c r="C71" s="27"/>
      <c r="D71" s="27"/>
      <c r="E71" s="18"/>
    </row>
    <row r="72" spans="1:5" x14ac:dyDescent="0.25">
      <c r="A72" s="31" t="s">
        <v>183</v>
      </c>
      <c r="B72" s="33" t="s">
        <v>102</v>
      </c>
      <c r="C72" s="27"/>
      <c r="D72" s="38"/>
      <c r="E72" s="39"/>
    </row>
    <row r="73" spans="1:5" ht="15.75" x14ac:dyDescent="0.25">
      <c r="A73" s="53" t="s">
        <v>230</v>
      </c>
      <c r="B73" s="33"/>
      <c r="C73" s="46">
        <f>SUM(C23,C24,C49)</f>
        <v>58931</v>
      </c>
      <c r="D73" s="46">
        <f>SUM(D23,D24,D49,D72)</f>
        <v>54139</v>
      </c>
      <c r="E73" s="46">
        <f>SUM(E23,E24,E49,E72)</f>
        <v>46386</v>
      </c>
    </row>
    <row r="74" spans="1:5" x14ac:dyDescent="0.25">
      <c r="A74" s="25" t="s">
        <v>103</v>
      </c>
      <c r="B74" s="21" t="s">
        <v>104</v>
      </c>
      <c r="C74" s="27"/>
      <c r="D74" s="27"/>
      <c r="E74" s="18"/>
    </row>
    <row r="75" spans="1:5" x14ac:dyDescent="0.25">
      <c r="A75" s="25" t="s">
        <v>211</v>
      </c>
      <c r="B75" s="21" t="s">
        <v>105</v>
      </c>
      <c r="C75" s="27"/>
      <c r="D75" s="27"/>
      <c r="E75" s="18"/>
    </row>
    <row r="76" spans="1:5" x14ac:dyDescent="0.25">
      <c r="A76" s="25" t="s">
        <v>106</v>
      </c>
      <c r="B76" s="21" t="s">
        <v>107</v>
      </c>
      <c r="C76" s="27">
        <v>100</v>
      </c>
      <c r="D76" s="27">
        <v>220</v>
      </c>
      <c r="E76" s="18">
        <v>22</v>
      </c>
    </row>
    <row r="77" spans="1:5" x14ac:dyDescent="0.25">
      <c r="A77" s="25" t="s">
        <v>108</v>
      </c>
      <c r="B77" s="21" t="s">
        <v>109</v>
      </c>
      <c r="C77" s="27">
        <v>1081</v>
      </c>
      <c r="D77" s="27">
        <v>1081</v>
      </c>
      <c r="E77" s="18">
        <v>859</v>
      </c>
    </row>
    <row r="78" spans="1:5" x14ac:dyDescent="0.25">
      <c r="A78" s="4" t="s">
        <v>110</v>
      </c>
      <c r="B78" s="21" t="s">
        <v>111</v>
      </c>
      <c r="C78" s="27"/>
      <c r="D78" s="27"/>
      <c r="E78" s="18"/>
    </row>
    <row r="79" spans="1:5" x14ac:dyDescent="0.25">
      <c r="A79" s="4" t="s">
        <v>112</v>
      </c>
      <c r="B79" s="21" t="s">
        <v>113</v>
      </c>
      <c r="C79" s="27"/>
      <c r="D79" s="27"/>
      <c r="E79" s="18"/>
    </row>
    <row r="80" spans="1:5" x14ac:dyDescent="0.25">
      <c r="A80" s="4" t="s">
        <v>114</v>
      </c>
      <c r="B80" s="21" t="s">
        <v>115</v>
      </c>
      <c r="C80" s="27">
        <v>319</v>
      </c>
      <c r="D80" s="27">
        <v>351</v>
      </c>
      <c r="E80" s="18">
        <v>238</v>
      </c>
    </row>
    <row r="81" spans="1:5" x14ac:dyDescent="0.25">
      <c r="A81" s="32" t="s">
        <v>184</v>
      </c>
      <c r="B81" s="33" t="s">
        <v>116</v>
      </c>
      <c r="C81" s="38">
        <f>SUM(C76:C80)</f>
        <v>1500</v>
      </c>
      <c r="D81" s="38">
        <f>SUM(D76:D80)</f>
        <v>1652</v>
      </c>
      <c r="E81" s="38">
        <f>SUM(E76:E80)</f>
        <v>1119</v>
      </c>
    </row>
    <row r="82" spans="1:5" hidden="1" x14ac:dyDescent="0.25">
      <c r="A82" s="8" t="s">
        <v>117</v>
      </c>
      <c r="B82" s="21" t="s">
        <v>118</v>
      </c>
      <c r="C82" s="27"/>
      <c r="D82" s="27"/>
      <c r="E82" s="18"/>
    </row>
    <row r="83" spans="1:5" hidden="1" x14ac:dyDescent="0.25">
      <c r="A83" s="8" t="s">
        <v>119</v>
      </c>
      <c r="B83" s="21" t="s">
        <v>120</v>
      </c>
      <c r="C83" s="27"/>
      <c r="D83" s="27"/>
      <c r="E83" s="18"/>
    </row>
    <row r="84" spans="1:5" hidden="1" x14ac:dyDescent="0.25">
      <c r="A84" s="8" t="s">
        <v>121</v>
      </c>
      <c r="B84" s="21" t="s">
        <v>122</v>
      </c>
      <c r="C84" s="27"/>
      <c r="D84" s="27"/>
      <c r="E84" s="18"/>
    </row>
    <row r="85" spans="1:5" ht="30" hidden="1" x14ac:dyDescent="0.25">
      <c r="A85" s="8" t="s">
        <v>123</v>
      </c>
      <c r="B85" s="21" t="s">
        <v>124</v>
      </c>
      <c r="C85" s="27"/>
      <c r="D85" s="27"/>
      <c r="E85" s="18"/>
    </row>
    <row r="86" spans="1:5" x14ac:dyDescent="0.25">
      <c r="A86" s="31" t="s">
        <v>185</v>
      </c>
      <c r="B86" s="33" t="s">
        <v>125</v>
      </c>
      <c r="C86" s="27"/>
      <c r="D86" s="27"/>
      <c r="E86" s="18"/>
    </row>
    <row r="87" spans="1:5" ht="30" hidden="1" x14ac:dyDescent="0.25">
      <c r="A87" s="8" t="s">
        <v>126</v>
      </c>
      <c r="B87" s="21" t="s">
        <v>127</v>
      </c>
      <c r="C87" s="27"/>
      <c r="D87" s="27"/>
      <c r="E87" s="18"/>
    </row>
    <row r="88" spans="1:5" ht="25.5" hidden="1" customHeight="1" x14ac:dyDescent="0.25">
      <c r="A88" s="51" t="s">
        <v>212</v>
      </c>
      <c r="B88" s="21" t="s">
        <v>128</v>
      </c>
      <c r="C88" s="27"/>
      <c r="D88" s="27"/>
      <c r="E88" s="18"/>
    </row>
    <row r="89" spans="1:5" ht="24.75" hidden="1" customHeight="1" x14ac:dyDescent="0.25">
      <c r="A89" s="49" t="s">
        <v>213</v>
      </c>
      <c r="B89" s="21" t="s">
        <v>129</v>
      </c>
      <c r="C89" s="27"/>
      <c r="D89" s="27"/>
      <c r="E89" s="18"/>
    </row>
    <row r="90" spans="1:5" ht="27" hidden="1" customHeight="1" x14ac:dyDescent="0.25">
      <c r="A90" s="51" t="s">
        <v>214</v>
      </c>
      <c r="B90" s="21" t="s">
        <v>130</v>
      </c>
      <c r="C90" s="27"/>
      <c r="D90" s="27"/>
      <c r="E90" s="18"/>
    </row>
    <row r="91" spans="1:5" ht="25.5" hidden="1" x14ac:dyDescent="0.25">
      <c r="A91" s="49" t="s">
        <v>215</v>
      </c>
      <c r="B91" s="21" t="s">
        <v>131</v>
      </c>
      <c r="C91" s="27"/>
      <c r="D91" s="27"/>
      <c r="E91" s="18"/>
    </row>
    <row r="92" spans="1:5" ht="25.5" hidden="1" x14ac:dyDescent="0.25">
      <c r="A92" s="49" t="s">
        <v>216</v>
      </c>
      <c r="B92" s="21" t="s">
        <v>132</v>
      </c>
      <c r="C92" s="27"/>
      <c r="D92" s="27"/>
      <c r="E92" s="18"/>
    </row>
    <row r="93" spans="1:5" hidden="1" x14ac:dyDescent="0.25">
      <c r="A93" s="49" t="s">
        <v>133</v>
      </c>
      <c r="B93" s="21" t="s">
        <v>134</v>
      </c>
      <c r="C93" s="27"/>
      <c r="D93" s="27"/>
      <c r="E93" s="18"/>
    </row>
    <row r="94" spans="1:5" hidden="1" x14ac:dyDescent="0.25">
      <c r="A94" s="49" t="s">
        <v>217</v>
      </c>
      <c r="B94" s="21" t="s">
        <v>135</v>
      </c>
      <c r="C94" s="27"/>
      <c r="D94" s="27"/>
      <c r="E94" s="18"/>
    </row>
    <row r="95" spans="1:5" x14ac:dyDescent="0.25">
      <c r="A95" s="31" t="s">
        <v>186</v>
      </c>
      <c r="B95" s="33" t="s">
        <v>136</v>
      </c>
      <c r="C95" s="27"/>
      <c r="D95" s="27"/>
      <c r="E95" s="18"/>
    </row>
    <row r="96" spans="1:5" ht="15.75" x14ac:dyDescent="0.25">
      <c r="A96" s="53" t="s">
        <v>229</v>
      </c>
      <c r="B96" s="47">
        <f>SUM(B81:B95)</f>
        <v>0</v>
      </c>
      <c r="C96" s="47">
        <f>SUM(C81:C95)</f>
        <v>1500</v>
      </c>
      <c r="D96" s="47">
        <f>SUM(D81:D95)</f>
        <v>1652</v>
      </c>
      <c r="E96" s="47">
        <f>SUM(E81:E95)</f>
        <v>1119</v>
      </c>
    </row>
    <row r="97" spans="1:24" ht="15.75" x14ac:dyDescent="0.25">
      <c r="A97" s="52" t="s">
        <v>225</v>
      </c>
      <c r="B97" s="54" t="s">
        <v>137</v>
      </c>
      <c r="C97" s="47">
        <f>SUM(C73,C96)</f>
        <v>60431</v>
      </c>
      <c r="D97" s="47">
        <f>SUM(D73,D96)</f>
        <v>55791</v>
      </c>
      <c r="E97" s="47">
        <f>SUM(E73,E96)</f>
        <v>47505</v>
      </c>
    </row>
    <row r="98" spans="1:24" hidden="1" x14ac:dyDescent="0.25">
      <c r="A98" s="55" t="s">
        <v>218</v>
      </c>
      <c r="B98" s="56" t="s">
        <v>138</v>
      </c>
      <c r="C98" s="8"/>
      <c r="D98" s="8"/>
      <c r="E98" s="34"/>
      <c r="F98" s="13"/>
      <c r="G98" s="13"/>
      <c r="H98" s="13"/>
      <c r="I98" s="13"/>
      <c r="J98" s="13"/>
      <c r="K98" s="13"/>
      <c r="L98" s="13"/>
      <c r="M98" s="13"/>
      <c r="N98" s="13"/>
      <c r="O98" s="13"/>
      <c r="P98" s="13"/>
      <c r="Q98" s="13"/>
      <c r="R98" s="13"/>
      <c r="S98" s="13"/>
      <c r="T98" s="13"/>
      <c r="U98" s="13"/>
      <c r="V98" s="13"/>
      <c r="W98" s="14"/>
      <c r="X98" s="14"/>
    </row>
    <row r="99" spans="1:24" ht="30" hidden="1" x14ac:dyDescent="0.25">
      <c r="A99" s="55" t="s">
        <v>139</v>
      </c>
      <c r="B99" s="56" t="s">
        <v>140</v>
      </c>
      <c r="C99" s="8"/>
      <c r="D99" s="8"/>
      <c r="E99" s="34"/>
      <c r="F99" s="13"/>
      <c r="G99" s="13"/>
      <c r="H99" s="13"/>
      <c r="I99" s="13"/>
      <c r="J99" s="13"/>
      <c r="K99" s="13"/>
      <c r="L99" s="13"/>
      <c r="M99" s="13"/>
      <c r="N99" s="13"/>
      <c r="O99" s="13"/>
      <c r="P99" s="13"/>
      <c r="Q99" s="13"/>
      <c r="R99" s="13"/>
      <c r="S99" s="13"/>
      <c r="T99" s="13"/>
      <c r="U99" s="13"/>
      <c r="V99" s="13"/>
      <c r="W99" s="14"/>
      <c r="X99" s="14"/>
    </row>
    <row r="100" spans="1:24" hidden="1" x14ac:dyDescent="0.25">
      <c r="A100" s="55" t="s">
        <v>219</v>
      </c>
      <c r="B100" s="56" t="s">
        <v>141</v>
      </c>
      <c r="C100" s="8"/>
      <c r="D100" s="8"/>
      <c r="E100" s="34"/>
      <c r="F100" s="13"/>
      <c r="G100" s="13"/>
      <c r="H100" s="13"/>
      <c r="I100" s="13"/>
      <c r="J100" s="13"/>
      <c r="K100" s="13"/>
      <c r="L100" s="13"/>
      <c r="M100" s="13"/>
      <c r="N100" s="13"/>
      <c r="O100" s="13"/>
      <c r="P100" s="13"/>
      <c r="Q100" s="13"/>
      <c r="R100" s="13"/>
      <c r="S100" s="13"/>
      <c r="T100" s="13"/>
      <c r="U100" s="13"/>
      <c r="V100" s="13"/>
      <c r="W100" s="14"/>
      <c r="X100" s="14"/>
    </row>
    <row r="101" spans="1:24" ht="25.5" hidden="1" x14ac:dyDescent="0.25">
      <c r="A101" s="57" t="s">
        <v>187</v>
      </c>
      <c r="B101" s="58" t="s">
        <v>142</v>
      </c>
      <c r="C101" s="10"/>
      <c r="D101" s="10"/>
      <c r="E101" s="35"/>
      <c r="F101" s="15"/>
      <c r="G101" s="15"/>
      <c r="H101" s="15"/>
      <c r="I101" s="15"/>
      <c r="J101" s="15"/>
      <c r="K101" s="15"/>
      <c r="L101" s="15"/>
      <c r="M101" s="15"/>
      <c r="N101" s="15"/>
      <c r="O101" s="15"/>
      <c r="P101" s="15"/>
      <c r="Q101" s="15"/>
      <c r="R101" s="15"/>
      <c r="S101" s="15"/>
      <c r="T101" s="15"/>
      <c r="U101" s="15"/>
      <c r="V101" s="15"/>
      <c r="W101" s="14"/>
      <c r="X101" s="14"/>
    </row>
    <row r="102" spans="1:24" hidden="1" x14ac:dyDescent="0.25">
      <c r="A102" s="59" t="s">
        <v>220</v>
      </c>
      <c r="B102" s="56" t="s">
        <v>143</v>
      </c>
      <c r="C102" s="26"/>
      <c r="D102" s="26"/>
      <c r="E102" s="36"/>
      <c r="F102" s="16"/>
      <c r="G102" s="16"/>
      <c r="H102" s="16"/>
      <c r="I102" s="16"/>
      <c r="J102" s="16"/>
      <c r="K102" s="16"/>
      <c r="L102" s="16"/>
      <c r="M102" s="16"/>
      <c r="N102" s="16"/>
      <c r="O102" s="16"/>
      <c r="P102" s="16"/>
      <c r="Q102" s="16"/>
      <c r="R102" s="16"/>
      <c r="S102" s="16"/>
      <c r="T102" s="16"/>
      <c r="U102" s="16"/>
      <c r="V102" s="16"/>
      <c r="W102" s="14"/>
      <c r="X102" s="14"/>
    </row>
    <row r="103" spans="1:24" hidden="1" x14ac:dyDescent="0.25">
      <c r="A103" s="59" t="s">
        <v>190</v>
      </c>
      <c r="B103" s="56" t="s">
        <v>144</v>
      </c>
      <c r="C103" s="26"/>
      <c r="D103" s="26"/>
      <c r="E103" s="36"/>
      <c r="F103" s="16"/>
      <c r="G103" s="16"/>
      <c r="H103" s="16"/>
      <c r="I103" s="16"/>
      <c r="J103" s="16"/>
      <c r="K103" s="16"/>
      <c r="L103" s="16"/>
      <c r="M103" s="16"/>
      <c r="N103" s="16"/>
      <c r="O103" s="16"/>
      <c r="P103" s="16"/>
      <c r="Q103" s="16"/>
      <c r="R103" s="16"/>
      <c r="S103" s="16"/>
      <c r="T103" s="16"/>
      <c r="U103" s="16"/>
      <c r="V103" s="16"/>
      <c r="W103" s="14"/>
      <c r="X103" s="14"/>
    </row>
    <row r="104" spans="1:24" hidden="1" x14ac:dyDescent="0.25">
      <c r="A104" s="55" t="s">
        <v>145</v>
      </c>
      <c r="B104" s="56" t="s">
        <v>146</v>
      </c>
      <c r="C104" s="8"/>
      <c r="D104" s="8"/>
      <c r="E104" s="34"/>
      <c r="F104" s="13"/>
      <c r="G104" s="13"/>
      <c r="H104" s="13"/>
      <c r="I104" s="13"/>
      <c r="J104" s="13"/>
      <c r="K104" s="13"/>
      <c r="L104" s="13"/>
      <c r="M104" s="13"/>
      <c r="N104" s="13"/>
      <c r="O104" s="13"/>
      <c r="P104" s="13"/>
      <c r="Q104" s="13"/>
      <c r="R104" s="13"/>
      <c r="S104" s="13"/>
      <c r="T104" s="13"/>
      <c r="U104" s="13"/>
      <c r="V104" s="13"/>
      <c r="W104" s="14"/>
      <c r="X104" s="14"/>
    </row>
    <row r="105" spans="1:24" hidden="1" x14ac:dyDescent="0.25">
      <c r="A105" s="55" t="s">
        <v>221</v>
      </c>
      <c r="B105" s="56" t="s">
        <v>147</v>
      </c>
      <c r="C105" s="8"/>
      <c r="D105" s="8"/>
      <c r="E105" s="34"/>
      <c r="F105" s="13"/>
      <c r="G105" s="13"/>
      <c r="H105" s="13"/>
      <c r="I105" s="13"/>
      <c r="J105" s="13"/>
      <c r="K105" s="13"/>
      <c r="L105" s="13"/>
      <c r="M105" s="13"/>
      <c r="N105" s="13"/>
      <c r="O105" s="13"/>
      <c r="P105" s="13"/>
      <c r="Q105" s="13"/>
      <c r="R105" s="13"/>
      <c r="S105" s="13"/>
      <c r="T105" s="13"/>
      <c r="U105" s="13"/>
      <c r="V105" s="13"/>
      <c r="W105" s="14"/>
      <c r="X105" s="14"/>
    </row>
    <row r="106" spans="1:24" hidden="1" x14ac:dyDescent="0.25">
      <c r="A106" s="60" t="s">
        <v>188</v>
      </c>
      <c r="B106" s="58" t="s">
        <v>148</v>
      </c>
      <c r="C106" s="9"/>
      <c r="D106" s="9"/>
      <c r="E106" s="37"/>
      <c r="F106" s="17"/>
      <c r="G106" s="17"/>
      <c r="H106" s="17"/>
      <c r="I106" s="17"/>
      <c r="J106" s="17"/>
      <c r="K106" s="17"/>
      <c r="L106" s="17"/>
      <c r="M106" s="17"/>
      <c r="N106" s="17"/>
      <c r="O106" s="17"/>
      <c r="P106" s="17"/>
      <c r="Q106" s="17"/>
      <c r="R106" s="17"/>
      <c r="S106" s="17"/>
      <c r="T106" s="17"/>
      <c r="U106" s="17"/>
      <c r="V106" s="17"/>
      <c r="W106" s="14"/>
      <c r="X106" s="14"/>
    </row>
    <row r="107" spans="1:24" hidden="1" x14ac:dyDescent="0.25">
      <c r="A107" s="59" t="s">
        <v>149</v>
      </c>
      <c r="B107" s="56" t="s">
        <v>150</v>
      </c>
      <c r="C107" s="26"/>
      <c r="D107" s="26"/>
      <c r="E107" s="36"/>
      <c r="F107" s="16"/>
      <c r="G107" s="16"/>
      <c r="H107" s="16"/>
      <c r="I107" s="16"/>
      <c r="J107" s="16"/>
      <c r="K107" s="16"/>
      <c r="L107" s="16"/>
      <c r="M107" s="16"/>
      <c r="N107" s="16"/>
      <c r="O107" s="16"/>
      <c r="P107" s="16"/>
      <c r="Q107" s="16"/>
      <c r="R107" s="16"/>
      <c r="S107" s="16"/>
      <c r="T107" s="16"/>
      <c r="U107" s="16"/>
      <c r="V107" s="16"/>
      <c r="W107" s="14"/>
      <c r="X107" s="14"/>
    </row>
    <row r="108" spans="1:24" hidden="1" x14ac:dyDescent="0.25">
      <c r="A108" s="59" t="s">
        <v>151</v>
      </c>
      <c r="B108" s="56" t="s">
        <v>152</v>
      </c>
      <c r="C108" s="26"/>
      <c r="D108" s="26"/>
      <c r="E108" s="36"/>
      <c r="F108" s="16"/>
      <c r="G108" s="16"/>
      <c r="H108" s="16"/>
      <c r="I108" s="16"/>
      <c r="J108" s="16"/>
      <c r="K108" s="16"/>
      <c r="L108" s="16"/>
      <c r="M108" s="16"/>
      <c r="N108" s="16"/>
      <c r="O108" s="16"/>
      <c r="P108" s="16"/>
      <c r="Q108" s="16"/>
      <c r="R108" s="16"/>
      <c r="S108" s="16"/>
      <c r="T108" s="16"/>
      <c r="U108" s="16"/>
      <c r="V108" s="16"/>
      <c r="W108" s="14"/>
      <c r="X108" s="14"/>
    </row>
    <row r="109" spans="1:24" hidden="1" x14ac:dyDescent="0.25">
      <c r="A109" s="60" t="s">
        <v>153</v>
      </c>
      <c r="B109" s="58" t="s">
        <v>154</v>
      </c>
      <c r="C109" s="26"/>
      <c r="D109" s="26"/>
      <c r="E109" s="36"/>
      <c r="F109" s="16"/>
      <c r="G109" s="16"/>
      <c r="H109" s="16"/>
      <c r="I109" s="16"/>
      <c r="J109" s="16"/>
      <c r="K109" s="16"/>
      <c r="L109" s="16"/>
      <c r="M109" s="16"/>
      <c r="N109" s="16"/>
      <c r="O109" s="16"/>
      <c r="P109" s="16"/>
      <c r="Q109" s="16"/>
      <c r="R109" s="16"/>
      <c r="S109" s="16"/>
      <c r="T109" s="16"/>
      <c r="U109" s="16"/>
      <c r="V109" s="16"/>
      <c r="W109" s="14"/>
      <c r="X109" s="14"/>
    </row>
    <row r="110" spans="1:24" hidden="1" x14ac:dyDescent="0.25">
      <c r="A110" s="59" t="s">
        <v>155</v>
      </c>
      <c r="B110" s="56" t="s">
        <v>156</v>
      </c>
      <c r="C110" s="26"/>
      <c r="D110" s="26"/>
      <c r="E110" s="36"/>
      <c r="F110" s="16"/>
      <c r="G110" s="16"/>
      <c r="H110" s="16"/>
      <c r="I110" s="16"/>
      <c r="J110" s="16"/>
      <c r="K110" s="16"/>
      <c r="L110" s="16"/>
      <c r="M110" s="16"/>
      <c r="N110" s="16"/>
      <c r="O110" s="16"/>
      <c r="P110" s="16"/>
      <c r="Q110" s="16"/>
      <c r="R110" s="16"/>
      <c r="S110" s="16"/>
      <c r="T110" s="16"/>
      <c r="U110" s="16"/>
      <c r="V110" s="16"/>
      <c r="W110" s="14"/>
      <c r="X110" s="14"/>
    </row>
    <row r="111" spans="1:24" hidden="1" x14ac:dyDescent="0.25">
      <c r="A111" s="59" t="s">
        <v>157</v>
      </c>
      <c r="B111" s="56" t="s">
        <v>158</v>
      </c>
      <c r="C111" s="26"/>
      <c r="D111" s="26"/>
      <c r="E111" s="36"/>
      <c r="F111" s="16"/>
      <c r="G111" s="16"/>
      <c r="H111" s="16"/>
      <c r="I111" s="16"/>
      <c r="J111" s="16"/>
      <c r="K111" s="16"/>
      <c r="L111" s="16"/>
      <c r="M111" s="16"/>
      <c r="N111" s="16"/>
      <c r="O111" s="16"/>
      <c r="P111" s="16"/>
      <c r="Q111" s="16"/>
      <c r="R111" s="16"/>
      <c r="S111" s="16"/>
      <c r="T111" s="16"/>
      <c r="U111" s="16"/>
      <c r="V111" s="16"/>
      <c r="W111" s="14"/>
      <c r="X111" s="14"/>
    </row>
    <row r="112" spans="1:24" hidden="1" x14ac:dyDescent="0.25">
      <c r="A112" s="59" t="s">
        <v>159</v>
      </c>
      <c r="B112" s="56" t="s">
        <v>160</v>
      </c>
      <c r="C112" s="26"/>
      <c r="D112" s="26"/>
      <c r="E112" s="36"/>
      <c r="F112" s="16"/>
      <c r="G112" s="16"/>
      <c r="H112" s="16"/>
      <c r="I112" s="16"/>
      <c r="J112" s="16"/>
      <c r="K112" s="16"/>
      <c r="L112" s="16"/>
      <c r="M112" s="16"/>
      <c r="N112" s="16"/>
      <c r="O112" s="16"/>
      <c r="P112" s="16"/>
      <c r="Q112" s="16"/>
      <c r="R112" s="16"/>
      <c r="S112" s="16"/>
      <c r="T112" s="16"/>
      <c r="U112" s="16"/>
      <c r="V112" s="16"/>
      <c r="W112" s="14"/>
      <c r="X112" s="14"/>
    </row>
    <row r="113" spans="1:24" hidden="1" x14ac:dyDescent="0.25">
      <c r="A113" s="61" t="s">
        <v>189</v>
      </c>
      <c r="B113" s="62" t="s">
        <v>161</v>
      </c>
      <c r="C113" s="9"/>
      <c r="D113" s="9"/>
      <c r="E113" s="37"/>
      <c r="F113" s="17"/>
      <c r="G113" s="17"/>
      <c r="H113" s="17"/>
      <c r="I113" s="17"/>
      <c r="J113" s="17"/>
      <c r="K113" s="17"/>
      <c r="L113" s="17"/>
      <c r="M113" s="17"/>
      <c r="N113" s="17"/>
      <c r="O113" s="17"/>
      <c r="P113" s="17"/>
      <c r="Q113" s="17"/>
      <c r="R113" s="17"/>
      <c r="S113" s="17"/>
      <c r="T113" s="17"/>
      <c r="U113" s="17"/>
      <c r="V113" s="17"/>
      <c r="W113" s="14"/>
      <c r="X113" s="14"/>
    </row>
    <row r="114" spans="1:24" hidden="1" x14ac:dyDescent="0.25">
      <c r="A114" s="59" t="s">
        <v>162</v>
      </c>
      <c r="B114" s="56" t="s">
        <v>163</v>
      </c>
      <c r="C114" s="26"/>
      <c r="D114" s="26"/>
      <c r="E114" s="36"/>
      <c r="F114" s="16"/>
      <c r="G114" s="16"/>
      <c r="H114" s="16"/>
      <c r="I114" s="16"/>
      <c r="J114" s="16"/>
      <c r="K114" s="16"/>
      <c r="L114" s="16"/>
      <c r="M114" s="16"/>
      <c r="N114" s="16"/>
      <c r="O114" s="16"/>
      <c r="P114" s="16"/>
      <c r="Q114" s="16"/>
      <c r="R114" s="16"/>
      <c r="S114" s="16"/>
      <c r="T114" s="16"/>
      <c r="U114" s="16"/>
      <c r="V114" s="16"/>
      <c r="W114" s="14"/>
      <c r="X114" s="14"/>
    </row>
    <row r="115" spans="1:24" hidden="1" x14ac:dyDescent="0.25">
      <c r="A115" s="55" t="s">
        <v>164</v>
      </c>
      <c r="B115" s="56" t="s">
        <v>165</v>
      </c>
      <c r="C115" s="8"/>
      <c r="D115" s="8"/>
      <c r="E115" s="34"/>
      <c r="F115" s="13"/>
      <c r="G115" s="13"/>
      <c r="H115" s="13"/>
      <c r="I115" s="13"/>
      <c r="J115" s="13"/>
      <c r="K115" s="13"/>
      <c r="L115" s="13"/>
      <c r="M115" s="13"/>
      <c r="N115" s="13"/>
      <c r="O115" s="13"/>
      <c r="P115" s="13"/>
      <c r="Q115" s="13"/>
      <c r="R115" s="13"/>
      <c r="S115" s="13"/>
      <c r="T115" s="13"/>
      <c r="U115" s="13"/>
      <c r="V115" s="13"/>
      <c r="W115" s="14"/>
      <c r="X115" s="14"/>
    </row>
    <row r="116" spans="1:24" hidden="1" x14ac:dyDescent="0.25">
      <c r="A116" s="59" t="s">
        <v>222</v>
      </c>
      <c r="B116" s="56" t="s">
        <v>166</v>
      </c>
      <c r="C116" s="26"/>
      <c r="D116" s="26"/>
      <c r="E116" s="36"/>
      <c r="F116" s="16"/>
      <c r="G116" s="16"/>
      <c r="H116" s="16"/>
      <c r="I116" s="16"/>
      <c r="J116" s="16"/>
      <c r="K116" s="16"/>
      <c r="L116" s="16"/>
      <c r="M116" s="16"/>
      <c r="N116" s="16"/>
      <c r="O116" s="16"/>
      <c r="P116" s="16"/>
      <c r="Q116" s="16"/>
      <c r="R116" s="16"/>
      <c r="S116" s="16"/>
      <c r="T116" s="16"/>
      <c r="U116" s="16"/>
      <c r="V116" s="16"/>
      <c r="W116" s="14"/>
      <c r="X116" s="14"/>
    </row>
    <row r="117" spans="1:24" hidden="1" x14ac:dyDescent="0.25">
      <c r="A117" s="59" t="s">
        <v>191</v>
      </c>
      <c r="B117" s="56" t="s">
        <v>167</v>
      </c>
      <c r="C117" s="26"/>
      <c r="D117" s="26"/>
      <c r="E117" s="36"/>
      <c r="F117" s="16"/>
      <c r="G117" s="16"/>
      <c r="H117" s="16"/>
      <c r="I117" s="16"/>
      <c r="J117" s="16"/>
      <c r="K117" s="16"/>
      <c r="L117" s="16"/>
      <c r="M117" s="16"/>
      <c r="N117" s="16"/>
      <c r="O117" s="16"/>
      <c r="P117" s="16"/>
      <c r="Q117" s="16"/>
      <c r="R117" s="16"/>
      <c r="S117" s="16"/>
      <c r="T117" s="16"/>
      <c r="U117" s="16"/>
      <c r="V117" s="16"/>
      <c r="W117" s="14"/>
      <c r="X117" s="14"/>
    </row>
    <row r="118" spans="1:24" hidden="1" x14ac:dyDescent="0.25">
      <c r="A118" s="61" t="s">
        <v>192</v>
      </c>
      <c r="B118" s="62" t="s">
        <v>168</v>
      </c>
      <c r="C118" s="9"/>
      <c r="D118" s="9"/>
      <c r="E118" s="37"/>
      <c r="F118" s="17"/>
      <c r="G118" s="17"/>
      <c r="H118" s="17"/>
      <c r="I118" s="17"/>
      <c r="J118" s="17"/>
      <c r="K118" s="17"/>
      <c r="L118" s="17"/>
      <c r="M118" s="17"/>
      <c r="N118" s="17"/>
      <c r="O118" s="17"/>
      <c r="P118" s="17"/>
      <c r="Q118" s="17"/>
      <c r="R118" s="17"/>
      <c r="S118" s="17"/>
      <c r="T118" s="17"/>
      <c r="U118" s="17"/>
      <c r="V118" s="17"/>
      <c r="W118" s="14"/>
      <c r="X118" s="14"/>
    </row>
    <row r="119" spans="1:24" ht="30" hidden="1" x14ac:dyDescent="0.25">
      <c r="A119" s="55" t="s">
        <v>169</v>
      </c>
      <c r="B119" s="56" t="s">
        <v>170</v>
      </c>
      <c r="C119" s="8"/>
      <c r="D119" s="8"/>
      <c r="E119" s="34"/>
      <c r="F119" s="13"/>
      <c r="G119" s="13"/>
      <c r="H119" s="13"/>
      <c r="I119" s="13"/>
      <c r="J119" s="13"/>
      <c r="K119" s="13"/>
      <c r="L119" s="13"/>
      <c r="M119" s="13"/>
      <c r="N119" s="13"/>
      <c r="O119" s="13"/>
      <c r="P119" s="13"/>
      <c r="Q119" s="13"/>
      <c r="R119" s="13"/>
      <c r="S119" s="13"/>
      <c r="T119" s="13"/>
      <c r="U119" s="13"/>
      <c r="V119" s="13"/>
      <c r="W119" s="14"/>
      <c r="X119" s="14"/>
    </row>
    <row r="120" spans="1:24" ht="15.75" x14ac:dyDescent="0.25">
      <c r="A120" s="63" t="s">
        <v>226</v>
      </c>
      <c r="B120" s="64" t="s">
        <v>171</v>
      </c>
      <c r="C120" s="9"/>
      <c r="D120" s="9"/>
      <c r="E120" s="37"/>
      <c r="F120" s="17"/>
      <c r="G120" s="17"/>
      <c r="H120" s="17"/>
      <c r="I120" s="17"/>
      <c r="J120" s="17"/>
      <c r="K120" s="17"/>
      <c r="L120" s="17"/>
      <c r="M120" s="17"/>
      <c r="N120" s="17"/>
      <c r="O120" s="17"/>
      <c r="P120" s="17"/>
      <c r="Q120" s="17"/>
      <c r="R120" s="17"/>
      <c r="S120" s="17"/>
      <c r="T120" s="17"/>
      <c r="U120" s="17"/>
      <c r="V120" s="17"/>
      <c r="W120" s="14"/>
      <c r="X120" s="14"/>
    </row>
    <row r="121" spans="1:24" ht="15.75" x14ac:dyDescent="0.25">
      <c r="A121" s="28" t="s">
        <v>227</v>
      </c>
      <c r="B121" s="29"/>
      <c r="C121" s="48">
        <f>C97</f>
        <v>60431</v>
      </c>
      <c r="D121" s="48">
        <f>D97</f>
        <v>55791</v>
      </c>
      <c r="E121" s="48">
        <f>E97</f>
        <v>47505</v>
      </c>
      <c r="F121" s="14"/>
      <c r="G121" s="14"/>
      <c r="H121" s="14"/>
      <c r="I121" s="14"/>
      <c r="J121" s="14"/>
      <c r="K121" s="14"/>
      <c r="L121" s="14"/>
      <c r="M121" s="14"/>
      <c r="N121" s="14"/>
      <c r="O121" s="14"/>
      <c r="P121" s="14"/>
      <c r="Q121" s="14"/>
      <c r="R121" s="14"/>
      <c r="S121" s="14"/>
      <c r="T121" s="14"/>
      <c r="U121" s="14"/>
      <c r="V121" s="14"/>
      <c r="W121" s="14"/>
      <c r="X121" s="14"/>
    </row>
    <row r="122" spans="1:24" x14ac:dyDescent="0.25">
      <c r="B122" s="14"/>
      <c r="C122" s="14"/>
      <c r="D122" s="14"/>
      <c r="E122" s="14"/>
      <c r="F122" s="14"/>
      <c r="G122" s="14"/>
      <c r="H122" s="14"/>
      <c r="I122" s="14"/>
      <c r="J122" s="14"/>
      <c r="K122" s="14"/>
      <c r="L122" s="14"/>
      <c r="M122" s="14"/>
      <c r="N122" s="14"/>
      <c r="O122" s="14"/>
      <c r="P122" s="14"/>
      <c r="Q122" s="14"/>
      <c r="R122" s="14"/>
      <c r="S122" s="14"/>
      <c r="T122" s="14"/>
      <c r="U122" s="14"/>
      <c r="V122" s="14"/>
      <c r="W122" s="14"/>
      <c r="X122" s="14"/>
    </row>
    <row r="123" spans="1:24" x14ac:dyDescent="0.25">
      <c r="B123" s="14"/>
      <c r="C123" s="14"/>
      <c r="D123" s="14"/>
      <c r="E123" s="68"/>
      <c r="F123" s="14"/>
      <c r="G123" s="14"/>
      <c r="H123" s="14"/>
      <c r="I123" s="14"/>
      <c r="J123" s="14"/>
      <c r="K123" s="14"/>
      <c r="L123" s="14"/>
      <c r="M123" s="14"/>
      <c r="N123" s="14"/>
      <c r="O123" s="14"/>
      <c r="P123" s="14"/>
      <c r="Q123" s="14"/>
      <c r="R123" s="14"/>
      <c r="S123" s="14"/>
      <c r="T123" s="14"/>
      <c r="U123" s="14"/>
      <c r="V123" s="14"/>
      <c r="W123" s="14"/>
      <c r="X123" s="14"/>
    </row>
    <row r="124" spans="1:24" x14ac:dyDescent="0.25">
      <c r="B124" s="14"/>
      <c r="C124" s="14"/>
      <c r="E124" s="70"/>
      <c r="F124" s="14"/>
      <c r="G124" s="14"/>
      <c r="H124" s="14"/>
      <c r="I124" s="14"/>
      <c r="J124" s="14"/>
      <c r="K124" s="14"/>
      <c r="L124" s="14"/>
      <c r="M124" s="14"/>
      <c r="N124" s="14"/>
      <c r="O124" s="14"/>
      <c r="P124" s="14"/>
      <c r="Q124" s="14"/>
      <c r="R124" s="14"/>
      <c r="S124" s="14"/>
      <c r="T124" s="14"/>
      <c r="U124" s="14"/>
      <c r="V124" s="14"/>
      <c r="W124" s="14"/>
      <c r="X124" s="14"/>
    </row>
    <row r="125" spans="1:24" x14ac:dyDescent="0.25">
      <c r="B125" s="14"/>
      <c r="C125" s="14"/>
      <c r="D125" s="14"/>
      <c r="E125" s="14"/>
      <c r="F125" s="14"/>
      <c r="G125" s="14"/>
      <c r="H125" s="14"/>
      <c r="I125" s="14"/>
      <c r="J125" s="14"/>
      <c r="K125" s="14"/>
      <c r="L125" s="14"/>
      <c r="M125" s="14"/>
      <c r="N125" s="14"/>
      <c r="O125" s="14"/>
      <c r="P125" s="14"/>
      <c r="Q125" s="14"/>
      <c r="R125" s="14"/>
      <c r="S125" s="14"/>
      <c r="T125" s="14"/>
      <c r="U125" s="14"/>
      <c r="V125" s="14"/>
      <c r="W125" s="14"/>
      <c r="X125" s="14"/>
    </row>
    <row r="126" spans="1:24" x14ac:dyDescent="0.25">
      <c r="B126" s="14"/>
      <c r="C126" s="14"/>
      <c r="D126" s="14"/>
      <c r="E126" s="14"/>
      <c r="F126" s="14"/>
      <c r="G126" s="14"/>
      <c r="H126" s="14"/>
      <c r="I126" s="14"/>
      <c r="J126" s="14"/>
      <c r="K126" s="14"/>
      <c r="L126" s="14"/>
      <c r="M126" s="14"/>
      <c r="N126" s="14"/>
      <c r="O126" s="14"/>
      <c r="P126" s="14"/>
      <c r="Q126" s="14"/>
      <c r="R126" s="14"/>
      <c r="S126" s="14"/>
      <c r="T126" s="14"/>
      <c r="U126" s="14"/>
      <c r="V126" s="14"/>
      <c r="W126" s="14"/>
      <c r="X126" s="14"/>
    </row>
    <row r="127" spans="1:24" x14ac:dyDescent="0.25">
      <c r="B127" s="14"/>
      <c r="C127" s="14"/>
      <c r="D127" s="14"/>
      <c r="E127" s="14"/>
      <c r="F127" s="14"/>
      <c r="G127" s="14"/>
      <c r="H127" s="14"/>
      <c r="I127" s="14"/>
      <c r="J127" s="14"/>
      <c r="K127" s="14"/>
      <c r="L127" s="14"/>
      <c r="M127" s="14"/>
      <c r="N127" s="14"/>
      <c r="O127" s="14"/>
      <c r="P127" s="14"/>
      <c r="Q127" s="14"/>
      <c r="R127" s="14"/>
      <c r="S127" s="14"/>
      <c r="T127" s="14"/>
      <c r="U127" s="14"/>
      <c r="V127" s="14"/>
      <c r="W127" s="14"/>
      <c r="X127" s="14"/>
    </row>
    <row r="128" spans="1:24" x14ac:dyDescent="0.25">
      <c r="B128" s="14"/>
      <c r="C128" s="14"/>
      <c r="D128" s="14"/>
      <c r="E128" s="14"/>
      <c r="F128" s="14"/>
      <c r="G128" s="14"/>
      <c r="H128" s="14"/>
      <c r="I128" s="14"/>
      <c r="J128" s="14"/>
      <c r="K128" s="14"/>
      <c r="L128" s="14"/>
      <c r="M128" s="14"/>
      <c r="N128" s="14"/>
      <c r="O128" s="14"/>
      <c r="P128" s="14"/>
      <c r="Q128" s="14"/>
      <c r="R128" s="14"/>
      <c r="S128" s="14"/>
      <c r="T128" s="14"/>
      <c r="U128" s="14"/>
      <c r="V128" s="14"/>
      <c r="W128" s="14"/>
      <c r="X128" s="14"/>
    </row>
    <row r="129" spans="2:24" x14ac:dyDescent="0.25">
      <c r="B129" s="14"/>
      <c r="C129" s="14"/>
      <c r="D129" s="14"/>
      <c r="E129" s="14"/>
      <c r="F129" s="14"/>
      <c r="G129" s="14"/>
      <c r="H129" s="14"/>
      <c r="I129" s="14"/>
      <c r="J129" s="14"/>
      <c r="K129" s="14"/>
      <c r="L129" s="14"/>
      <c r="M129" s="14"/>
      <c r="N129" s="14"/>
      <c r="O129" s="14"/>
      <c r="P129" s="14"/>
      <c r="Q129" s="14"/>
      <c r="R129" s="14"/>
      <c r="S129" s="14"/>
      <c r="T129" s="14"/>
      <c r="U129" s="14"/>
      <c r="V129" s="14"/>
      <c r="W129" s="14"/>
      <c r="X129" s="14"/>
    </row>
    <row r="130" spans="2:24" x14ac:dyDescent="0.25">
      <c r="B130" s="14"/>
      <c r="C130" s="14"/>
      <c r="D130" s="14"/>
      <c r="E130" s="14"/>
      <c r="F130" s="14"/>
      <c r="G130" s="14"/>
      <c r="H130" s="14"/>
      <c r="I130" s="14"/>
      <c r="J130" s="14"/>
      <c r="K130" s="14"/>
      <c r="L130" s="14"/>
      <c r="M130" s="14"/>
      <c r="N130" s="14"/>
      <c r="O130" s="14"/>
      <c r="P130" s="14"/>
      <c r="Q130" s="14"/>
      <c r="R130" s="14"/>
      <c r="S130" s="14"/>
      <c r="T130" s="14"/>
      <c r="U130" s="14"/>
      <c r="V130" s="14"/>
      <c r="W130" s="14"/>
      <c r="X130" s="14"/>
    </row>
    <row r="131" spans="2:24" x14ac:dyDescent="0.25">
      <c r="B131" s="14"/>
      <c r="C131" s="14"/>
      <c r="D131" s="14"/>
      <c r="E131" s="14"/>
      <c r="F131" s="14"/>
      <c r="G131" s="14"/>
      <c r="H131" s="14"/>
      <c r="I131" s="14"/>
      <c r="J131" s="14"/>
      <c r="K131" s="14"/>
      <c r="L131" s="14"/>
      <c r="M131" s="14"/>
      <c r="N131" s="14"/>
      <c r="O131" s="14"/>
      <c r="P131" s="14"/>
      <c r="Q131" s="14"/>
      <c r="R131" s="14"/>
      <c r="S131" s="14"/>
      <c r="T131" s="14"/>
      <c r="U131" s="14"/>
      <c r="V131" s="14"/>
      <c r="W131" s="14"/>
      <c r="X131" s="14"/>
    </row>
    <row r="132" spans="2:24" x14ac:dyDescent="0.25">
      <c r="B132" s="14"/>
      <c r="C132" s="14"/>
      <c r="D132" s="14"/>
      <c r="E132" s="14"/>
      <c r="F132" s="14"/>
      <c r="G132" s="14"/>
      <c r="H132" s="14"/>
      <c r="I132" s="14"/>
      <c r="J132" s="14"/>
      <c r="K132" s="14"/>
      <c r="L132" s="14"/>
      <c r="M132" s="14"/>
      <c r="N132" s="14"/>
      <c r="O132" s="14"/>
      <c r="P132" s="14"/>
      <c r="Q132" s="14"/>
      <c r="R132" s="14"/>
      <c r="S132" s="14"/>
      <c r="T132" s="14"/>
      <c r="U132" s="14"/>
      <c r="V132" s="14"/>
      <c r="W132" s="14"/>
      <c r="X132" s="14"/>
    </row>
    <row r="133" spans="2:24" x14ac:dyDescent="0.25">
      <c r="B133" s="14"/>
      <c r="C133" s="14"/>
      <c r="D133" s="14"/>
      <c r="E133" s="14"/>
      <c r="F133" s="14"/>
      <c r="G133" s="14"/>
      <c r="H133" s="14"/>
      <c r="I133" s="14"/>
      <c r="J133" s="14"/>
      <c r="K133" s="14"/>
      <c r="L133" s="14"/>
      <c r="M133" s="14"/>
      <c r="N133" s="14"/>
      <c r="O133" s="14"/>
      <c r="P133" s="14"/>
      <c r="Q133" s="14"/>
      <c r="R133" s="14"/>
      <c r="S133" s="14"/>
      <c r="T133" s="14"/>
      <c r="U133" s="14"/>
      <c r="V133" s="14"/>
      <c r="W133" s="14"/>
      <c r="X133" s="14"/>
    </row>
    <row r="134" spans="2:24" x14ac:dyDescent="0.25">
      <c r="B134" s="14"/>
      <c r="C134" s="14"/>
      <c r="D134" s="14"/>
      <c r="E134" s="14"/>
      <c r="F134" s="14"/>
      <c r="G134" s="14"/>
      <c r="H134" s="14"/>
      <c r="I134" s="14"/>
      <c r="J134" s="14"/>
      <c r="K134" s="14"/>
      <c r="L134" s="14"/>
      <c r="M134" s="14"/>
      <c r="N134" s="14"/>
      <c r="O134" s="14"/>
      <c r="P134" s="14"/>
      <c r="Q134" s="14"/>
      <c r="R134" s="14"/>
      <c r="S134" s="14"/>
      <c r="T134" s="14"/>
      <c r="U134" s="14"/>
      <c r="V134" s="14"/>
      <c r="W134" s="14"/>
      <c r="X134" s="14"/>
    </row>
    <row r="135" spans="2:24" x14ac:dyDescent="0.25">
      <c r="B135" s="14"/>
      <c r="C135" s="14"/>
      <c r="D135" s="14"/>
      <c r="E135" s="14"/>
      <c r="F135" s="14"/>
      <c r="G135" s="14"/>
      <c r="H135" s="14"/>
      <c r="I135" s="14"/>
      <c r="J135" s="14"/>
      <c r="K135" s="14"/>
      <c r="L135" s="14"/>
      <c r="M135" s="14"/>
      <c r="N135" s="14"/>
      <c r="O135" s="14"/>
      <c r="P135" s="14"/>
      <c r="Q135" s="14"/>
      <c r="R135" s="14"/>
      <c r="S135" s="14"/>
      <c r="T135" s="14"/>
      <c r="U135" s="14"/>
      <c r="V135" s="14"/>
      <c r="W135" s="14"/>
      <c r="X135" s="14"/>
    </row>
    <row r="136" spans="2:24" x14ac:dyDescent="0.25">
      <c r="B136" s="14"/>
      <c r="C136" s="14"/>
      <c r="D136" s="14"/>
      <c r="E136" s="14"/>
      <c r="F136" s="14"/>
      <c r="G136" s="14"/>
      <c r="H136" s="14"/>
      <c r="I136" s="14"/>
      <c r="J136" s="14"/>
      <c r="K136" s="14"/>
      <c r="L136" s="14"/>
      <c r="M136" s="14"/>
      <c r="N136" s="14"/>
      <c r="O136" s="14"/>
      <c r="P136" s="14"/>
      <c r="Q136" s="14"/>
      <c r="R136" s="14"/>
      <c r="S136" s="14"/>
      <c r="T136" s="14"/>
      <c r="U136" s="14"/>
      <c r="V136" s="14"/>
      <c r="W136" s="14"/>
      <c r="X136" s="14"/>
    </row>
    <row r="137" spans="2:24" x14ac:dyDescent="0.25">
      <c r="B137" s="14"/>
      <c r="C137" s="14"/>
      <c r="D137" s="14"/>
      <c r="E137" s="14"/>
      <c r="F137" s="14"/>
      <c r="G137" s="14"/>
      <c r="H137" s="14"/>
      <c r="I137" s="14"/>
      <c r="J137" s="14"/>
      <c r="K137" s="14"/>
      <c r="L137" s="14"/>
      <c r="M137" s="14"/>
      <c r="N137" s="14"/>
      <c r="O137" s="14"/>
      <c r="P137" s="14"/>
      <c r="Q137" s="14"/>
      <c r="R137" s="14"/>
      <c r="S137" s="14"/>
      <c r="T137" s="14"/>
      <c r="U137" s="14"/>
      <c r="V137" s="14"/>
      <c r="W137" s="14"/>
      <c r="X137" s="14"/>
    </row>
    <row r="138" spans="2:24" x14ac:dyDescent="0.25">
      <c r="B138" s="14"/>
      <c r="C138" s="14"/>
      <c r="D138" s="14"/>
      <c r="E138" s="14"/>
      <c r="F138" s="14"/>
      <c r="G138" s="14"/>
      <c r="H138" s="14"/>
      <c r="I138" s="14"/>
      <c r="J138" s="14"/>
      <c r="K138" s="14"/>
      <c r="L138" s="14"/>
      <c r="M138" s="14"/>
      <c r="N138" s="14"/>
      <c r="O138" s="14"/>
      <c r="P138" s="14"/>
      <c r="Q138" s="14"/>
      <c r="R138" s="14"/>
      <c r="S138" s="14"/>
      <c r="T138" s="14"/>
      <c r="U138" s="14"/>
      <c r="V138" s="14"/>
      <c r="W138" s="14"/>
      <c r="X138" s="14"/>
    </row>
    <row r="139" spans="2:24" x14ac:dyDescent="0.25">
      <c r="B139" s="14"/>
      <c r="C139" s="14"/>
      <c r="D139" s="14"/>
      <c r="E139" s="14"/>
      <c r="F139" s="14"/>
      <c r="G139" s="14"/>
      <c r="H139" s="14"/>
      <c r="I139" s="14"/>
      <c r="J139" s="14"/>
      <c r="K139" s="14"/>
      <c r="L139" s="14"/>
      <c r="M139" s="14"/>
      <c r="N139" s="14"/>
      <c r="O139" s="14"/>
      <c r="P139" s="14"/>
      <c r="Q139" s="14"/>
      <c r="R139" s="14"/>
      <c r="S139" s="14"/>
      <c r="T139" s="14"/>
      <c r="U139" s="14"/>
      <c r="V139" s="14"/>
      <c r="W139" s="14"/>
      <c r="X139" s="14"/>
    </row>
    <row r="140" spans="2:24" x14ac:dyDescent="0.25">
      <c r="B140" s="14"/>
      <c r="C140" s="14"/>
      <c r="D140" s="14"/>
      <c r="E140" s="14"/>
      <c r="F140" s="14"/>
      <c r="G140" s="14"/>
      <c r="H140" s="14"/>
      <c r="I140" s="14"/>
      <c r="J140" s="14"/>
      <c r="K140" s="14"/>
      <c r="L140" s="14"/>
      <c r="M140" s="14"/>
      <c r="N140" s="14"/>
      <c r="O140" s="14"/>
      <c r="P140" s="14"/>
      <c r="Q140" s="14"/>
      <c r="R140" s="14"/>
      <c r="S140" s="14"/>
      <c r="T140" s="14"/>
      <c r="U140" s="14"/>
      <c r="V140" s="14"/>
      <c r="W140" s="14"/>
      <c r="X140" s="14"/>
    </row>
    <row r="141" spans="2:24" x14ac:dyDescent="0.25">
      <c r="B141" s="14"/>
      <c r="C141" s="14"/>
      <c r="D141" s="14"/>
      <c r="E141" s="14"/>
      <c r="F141" s="14"/>
      <c r="G141" s="14"/>
      <c r="H141" s="14"/>
      <c r="I141" s="14"/>
      <c r="J141" s="14"/>
      <c r="K141" s="14"/>
      <c r="L141" s="14"/>
      <c r="M141" s="14"/>
      <c r="N141" s="14"/>
      <c r="O141" s="14"/>
      <c r="P141" s="14"/>
      <c r="Q141" s="14"/>
      <c r="R141" s="14"/>
      <c r="S141" s="14"/>
      <c r="T141" s="14"/>
      <c r="U141" s="14"/>
      <c r="V141" s="14"/>
      <c r="W141" s="14"/>
      <c r="X141" s="14"/>
    </row>
    <row r="142" spans="2:24" x14ac:dyDescent="0.25">
      <c r="B142" s="14"/>
      <c r="C142" s="14"/>
      <c r="D142" s="14"/>
      <c r="E142" s="14"/>
      <c r="F142" s="14"/>
      <c r="G142" s="14"/>
      <c r="H142" s="14"/>
      <c r="I142" s="14"/>
      <c r="J142" s="14"/>
      <c r="K142" s="14"/>
      <c r="L142" s="14"/>
      <c r="M142" s="14"/>
      <c r="N142" s="14"/>
      <c r="O142" s="14"/>
      <c r="P142" s="14"/>
      <c r="Q142" s="14"/>
      <c r="R142" s="14"/>
      <c r="S142" s="14"/>
      <c r="T142" s="14"/>
      <c r="U142" s="14"/>
      <c r="V142" s="14"/>
      <c r="W142" s="14"/>
      <c r="X142" s="14"/>
    </row>
    <row r="143" spans="2:24" x14ac:dyDescent="0.25">
      <c r="B143" s="14"/>
      <c r="C143" s="14"/>
      <c r="D143" s="14"/>
      <c r="E143" s="14"/>
      <c r="F143" s="14"/>
      <c r="G143" s="14"/>
      <c r="H143" s="14"/>
      <c r="I143" s="14"/>
      <c r="J143" s="14"/>
      <c r="K143" s="14"/>
      <c r="L143" s="14"/>
      <c r="M143" s="14"/>
      <c r="N143" s="14"/>
      <c r="O143" s="14"/>
      <c r="P143" s="14"/>
      <c r="Q143" s="14"/>
      <c r="R143" s="14"/>
      <c r="S143" s="14"/>
      <c r="T143" s="14"/>
      <c r="U143" s="14"/>
      <c r="V143" s="14"/>
      <c r="W143" s="14"/>
      <c r="X143" s="14"/>
    </row>
    <row r="144" spans="2:24" x14ac:dyDescent="0.25">
      <c r="B144" s="14"/>
      <c r="C144" s="14"/>
      <c r="D144" s="14"/>
      <c r="E144" s="14"/>
      <c r="F144" s="14"/>
      <c r="G144" s="14"/>
      <c r="H144" s="14"/>
      <c r="I144" s="14"/>
      <c r="J144" s="14"/>
      <c r="K144" s="14"/>
      <c r="L144" s="14"/>
      <c r="M144" s="14"/>
      <c r="N144" s="14"/>
      <c r="O144" s="14"/>
      <c r="P144" s="14"/>
      <c r="Q144" s="14"/>
      <c r="R144" s="14"/>
      <c r="S144" s="14"/>
      <c r="T144" s="14"/>
      <c r="U144" s="14"/>
      <c r="V144" s="14"/>
      <c r="W144" s="14"/>
      <c r="X144" s="14"/>
    </row>
    <row r="145" spans="2:24" x14ac:dyDescent="0.25">
      <c r="B145" s="14"/>
      <c r="C145" s="14"/>
      <c r="D145" s="14"/>
      <c r="E145" s="14"/>
      <c r="F145" s="14"/>
      <c r="G145" s="14"/>
      <c r="H145" s="14"/>
      <c r="I145" s="14"/>
      <c r="J145" s="14"/>
      <c r="K145" s="14"/>
      <c r="L145" s="14"/>
      <c r="M145" s="14"/>
      <c r="N145" s="14"/>
      <c r="O145" s="14"/>
      <c r="P145" s="14"/>
      <c r="Q145" s="14"/>
      <c r="R145" s="14"/>
      <c r="S145" s="14"/>
      <c r="T145" s="14"/>
      <c r="U145" s="14"/>
      <c r="V145" s="14"/>
      <c r="W145" s="14"/>
      <c r="X145" s="14"/>
    </row>
    <row r="146" spans="2:24" x14ac:dyDescent="0.25">
      <c r="B146" s="14"/>
      <c r="C146" s="14"/>
      <c r="D146" s="14"/>
      <c r="E146" s="14"/>
      <c r="F146" s="14"/>
      <c r="G146" s="14"/>
      <c r="H146" s="14"/>
      <c r="I146" s="14"/>
      <c r="J146" s="14"/>
      <c r="K146" s="14"/>
      <c r="L146" s="14"/>
      <c r="M146" s="14"/>
      <c r="N146" s="14"/>
      <c r="O146" s="14"/>
      <c r="P146" s="14"/>
      <c r="Q146" s="14"/>
      <c r="R146" s="14"/>
      <c r="S146" s="14"/>
      <c r="T146" s="14"/>
      <c r="U146" s="14"/>
      <c r="V146" s="14"/>
      <c r="W146" s="14"/>
      <c r="X146" s="14"/>
    </row>
    <row r="147" spans="2:24" x14ac:dyDescent="0.25">
      <c r="B147" s="14"/>
      <c r="C147" s="14"/>
      <c r="D147" s="14"/>
      <c r="E147" s="14"/>
      <c r="F147" s="14"/>
      <c r="G147" s="14"/>
      <c r="H147" s="14"/>
      <c r="I147" s="14"/>
      <c r="J147" s="14"/>
      <c r="K147" s="14"/>
      <c r="L147" s="14"/>
      <c r="M147" s="14"/>
      <c r="N147" s="14"/>
      <c r="O147" s="14"/>
      <c r="P147" s="14"/>
      <c r="Q147" s="14"/>
      <c r="R147" s="14"/>
      <c r="S147" s="14"/>
      <c r="T147" s="14"/>
      <c r="U147" s="14"/>
      <c r="V147" s="14"/>
      <c r="W147" s="14"/>
      <c r="X147" s="14"/>
    </row>
    <row r="148" spans="2:24" x14ac:dyDescent="0.25">
      <c r="B148" s="14"/>
      <c r="C148" s="14"/>
      <c r="D148" s="14"/>
      <c r="E148" s="14"/>
      <c r="F148" s="14"/>
      <c r="G148" s="14"/>
      <c r="H148" s="14"/>
      <c r="I148" s="14"/>
      <c r="J148" s="14"/>
      <c r="K148" s="14"/>
      <c r="L148" s="14"/>
      <c r="M148" s="14"/>
      <c r="N148" s="14"/>
      <c r="O148" s="14"/>
      <c r="P148" s="14"/>
      <c r="Q148" s="14"/>
      <c r="R148" s="14"/>
      <c r="S148" s="14"/>
      <c r="T148" s="14"/>
      <c r="U148" s="14"/>
      <c r="V148" s="14"/>
      <c r="W148" s="14"/>
      <c r="X148" s="14"/>
    </row>
    <row r="149" spans="2:24" x14ac:dyDescent="0.25">
      <c r="B149" s="14"/>
      <c r="C149" s="14"/>
      <c r="D149" s="14"/>
      <c r="E149" s="14"/>
      <c r="F149" s="14"/>
      <c r="G149" s="14"/>
      <c r="H149" s="14"/>
      <c r="I149" s="14"/>
      <c r="J149" s="14"/>
      <c r="K149" s="14"/>
      <c r="L149" s="14"/>
      <c r="M149" s="14"/>
      <c r="N149" s="14"/>
      <c r="O149" s="14"/>
      <c r="P149" s="14"/>
      <c r="Q149" s="14"/>
      <c r="R149" s="14"/>
      <c r="S149" s="14"/>
      <c r="T149" s="14"/>
      <c r="U149" s="14"/>
      <c r="V149" s="14"/>
      <c r="W149" s="14"/>
      <c r="X149" s="14"/>
    </row>
    <row r="150" spans="2:24" x14ac:dyDescent="0.25">
      <c r="B150" s="14"/>
      <c r="C150" s="14"/>
      <c r="D150" s="14"/>
      <c r="E150" s="14"/>
      <c r="F150" s="14"/>
      <c r="G150" s="14"/>
      <c r="H150" s="14"/>
      <c r="I150" s="14"/>
      <c r="J150" s="14"/>
      <c r="K150" s="14"/>
      <c r="L150" s="14"/>
      <c r="M150" s="14"/>
      <c r="N150" s="14"/>
      <c r="O150" s="14"/>
      <c r="P150" s="14"/>
      <c r="Q150" s="14"/>
      <c r="R150" s="14"/>
      <c r="S150" s="14"/>
      <c r="T150" s="14"/>
      <c r="U150" s="14"/>
      <c r="V150" s="14"/>
      <c r="W150" s="14"/>
      <c r="X150" s="14"/>
    </row>
    <row r="151" spans="2:24" x14ac:dyDescent="0.25">
      <c r="B151" s="14"/>
      <c r="C151" s="14"/>
      <c r="D151" s="14"/>
      <c r="E151" s="14"/>
      <c r="F151" s="14"/>
      <c r="G151" s="14"/>
      <c r="H151" s="14"/>
      <c r="I151" s="14"/>
      <c r="J151" s="14"/>
      <c r="K151" s="14"/>
      <c r="L151" s="14"/>
      <c r="M151" s="14"/>
      <c r="N151" s="14"/>
      <c r="O151" s="14"/>
      <c r="P151" s="14"/>
      <c r="Q151" s="14"/>
      <c r="R151" s="14"/>
      <c r="S151" s="14"/>
      <c r="T151" s="14"/>
      <c r="U151" s="14"/>
      <c r="V151" s="14"/>
      <c r="W151" s="14"/>
      <c r="X151" s="14"/>
    </row>
    <row r="152" spans="2:24" x14ac:dyDescent="0.25">
      <c r="B152" s="14"/>
      <c r="C152" s="14"/>
      <c r="D152" s="14"/>
      <c r="E152" s="14"/>
      <c r="F152" s="14"/>
      <c r="G152" s="14"/>
      <c r="H152" s="14"/>
      <c r="I152" s="14"/>
      <c r="J152" s="14"/>
      <c r="K152" s="14"/>
      <c r="L152" s="14"/>
      <c r="M152" s="14"/>
      <c r="N152" s="14"/>
      <c r="O152" s="14"/>
      <c r="P152" s="14"/>
      <c r="Q152" s="14"/>
      <c r="R152" s="14"/>
      <c r="S152" s="14"/>
      <c r="T152" s="14"/>
      <c r="U152" s="14"/>
      <c r="V152" s="14"/>
      <c r="W152" s="14"/>
      <c r="X152" s="14"/>
    </row>
    <row r="153" spans="2:24" x14ac:dyDescent="0.25">
      <c r="B153" s="14"/>
      <c r="C153" s="14"/>
      <c r="D153" s="14"/>
      <c r="E153" s="14"/>
      <c r="F153" s="14"/>
      <c r="G153" s="14"/>
      <c r="H153" s="14"/>
      <c r="I153" s="14"/>
      <c r="J153" s="14"/>
      <c r="K153" s="14"/>
      <c r="L153" s="14"/>
      <c r="M153" s="14"/>
      <c r="N153" s="14"/>
      <c r="O153" s="14"/>
      <c r="P153" s="14"/>
      <c r="Q153" s="14"/>
      <c r="R153" s="14"/>
      <c r="S153" s="14"/>
      <c r="T153" s="14"/>
      <c r="U153" s="14"/>
      <c r="V153" s="14"/>
      <c r="W153" s="14"/>
      <c r="X153" s="14"/>
    </row>
    <row r="154" spans="2:24" x14ac:dyDescent="0.25">
      <c r="B154" s="14"/>
      <c r="C154" s="14"/>
      <c r="D154" s="14"/>
      <c r="E154" s="14"/>
      <c r="F154" s="14"/>
      <c r="G154" s="14"/>
      <c r="H154" s="14"/>
      <c r="I154" s="14"/>
      <c r="J154" s="14"/>
      <c r="K154" s="14"/>
      <c r="L154" s="14"/>
      <c r="M154" s="14"/>
      <c r="N154" s="14"/>
      <c r="O154" s="14"/>
      <c r="P154" s="14"/>
      <c r="Q154" s="14"/>
      <c r="R154" s="14"/>
      <c r="S154" s="14"/>
      <c r="T154" s="14"/>
      <c r="U154" s="14"/>
      <c r="V154" s="14"/>
      <c r="W154" s="14"/>
      <c r="X154" s="14"/>
    </row>
    <row r="155" spans="2:24" x14ac:dyDescent="0.25">
      <c r="B155" s="14"/>
      <c r="C155" s="14"/>
      <c r="D155" s="14"/>
      <c r="E155" s="14"/>
      <c r="F155" s="14"/>
      <c r="G155" s="14"/>
      <c r="H155" s="14"/>
      <c r="I155" s="14"/>
      <c r="J155" s="14"/>
      <c r="K155" s="14"/>
      <c r="L155" s="14"/>
      <c r="M155" s="14"/>
      <c r="N155" s="14"/>
      <c r="O155" s="14"/>
      <c r="P155" s="14"/>
      <c r="Q155" s="14"/>
      <c r="R155" s="14"/>
      <c r="S155" s="14"/>
      <c r="T155" s="14"/>
      <c r="U155" s="14"/>
      <c r="V155" s="14"/>
      <c r="W155" s="14"/>
      <c r="X155" s="14"/>
    </row>
    <row r="156" spans="2:24" x14ac:dyDescent="0.25">
      <c r="B156" s="14"/>
      <c r="C156" s="14"/>
      <c r="D156" s="14"/>
      <c r="E156" s="14"/>
      <c r="F156" s="14"/>
      <c r="G156" s="14"/>
      <c r="H156" s="14"/>
      <c r="I156" s="14"/>
      <c r="J156" s="14"/>
      <c r="K156" s="14"/>
      <c r="L156" s="14"/>
      <c r="M156" s="14"/>
      <c r="N156" s="14"/>
      <c r="O156" s="14"/>
      <c r="P156" s="14"/>
      <c r="Q156" s="14"/>
      <c r="R156" s="14"/>
      <c r="S156" s="14"/>
      <c r="T156" s="14"/>
      <c r="U156" s="14"/>
      <c r="V156" s="14"/>
      <c r="W156" s="14"/>
      <c r="X156" s="14"/>
    </row>
    <row r="157" spans="2:24" x14ac:dyDescent="0.25">
      <c r="B157" s="14"/>
      <c r="C157" s="14"/>
      <c r="D157" s="14"/>
      <c r="E157" s="14"/>
      <c r="F157" s="14"/>
      <c r="G157" s="14"/>
      <c r="H157" s="14"/>
      <c r="I157" s="14"/>
      <c r="J157" s="14"/>
      <c r="K157" s="14"/>
      <c r="L157" s="14"/>
      <c r="M157" s="14"/>
      <c r="N157" s="14"/>
      <c r="O157" s="14"/>
      <c r="P157" s="14"/>
      <c r="Q157" s="14"/>
      <c r="R157" s="14"/>
      <c r="S157" s="14"/>
      <c r="T157" s="14"/>
      <c r="U157" s="14"/>
      <c r="V157" s="14"/>
      <c r="W157" s="14"/>
      <c r="X157" s="14"/>
    </row>
    <row r="158" spans="2:24" x14ac:dyDescent="0.25">
      <c r="B158" s="14"/>
      <c r="C158" s="14"/>
      <c r="D158" s="14"/>
      <c r="E158" s="14"/>
      <c r="F158" s="14"/>
      <c r="G158" s="14"/>
      <c r="H158" s="14"/>
      <c r="I158" s="14"/>
      <c r="J158" s="14"/>
      <c r="K158" s="14"/>
      <c r="L158" s="14"/>
      <c r="M158" s="14"/>
      <c r="N158" s="14"/>
      <c r="O158" s="14"/>
      <c r="P158" s="14"/>
      <c r="Q158" s="14"/>
      <c r="R158" s="14"/>
      <c r="S158" s="14"/>
      <c r="T158" s="14"/>
      <c r="U158" s="14"/>
      <c r="V158" s="14"/>
      <c r="W158" s="14"/>
      <c r="X158" s="14"/>
    </row>
    <row r="159" spans="2:24" x14ac:dyDescent="0.25">
      <c r="B159" s="14"/>
      <c r="C159" s="14"/>
      <c r="D159" s="14"/>
      <c r="E159" s="14"/>
      <c r="F159" s="14"/>
      <c r="G159" s="14"/>
      <c r="H159" s="14"/>
      <c r="I159" s="14"/>
      <c r="J159" s="14"/>
      <c r="K159" s="14"/>
      <c r="L159" s="14"/>
      <c r="M159" s="14"/>
      <c r="N159" s="14"/>
      <c r="O159" s="14"/>
      <c r="P159" s="14"/>
      <c r="Q159" s="14"/>
      <c r="R159" s="14"/>
      <c r="S159" s="14"/>
      <c r="T159" s="14"/>
      <c r="U159" s="14"/>
      <c r="V159" s="14"/>
      <c r="W159" s="14"/>
      <c r="X159" s="14"/>
    </row>
    <row r="160" spans="2:24" x14ac:dyDescent="0.25">
      <c r="B160" s="14"/>
      <c r="C160" s="14"/>
      <c r="D160" s="14"/>
      <c r="E160" s="14"/>
      <c r="F160" s="14"/>
      <c r="G160" s="14"/>
      <c r="H160" s="14"/>
      <c r="I160" s="14"/>
      <c r="J160" s="14"/>
      <c r="K160" s="14"/>
      <c r="L160" s="14"/>
      <c r="M160" s="14"/>
      <c r="N160" s="14"/>
      <c r="O160" s="14"/>
      <c r="P160" s="14"/>
      <c r="Q160" s="14"/>
      <c r="R160" s="14"/>
      <c r="S160" s="14"/>
      <c r="T160" s="14"/>
      <c r="U160" s="14"/>
      <c r="V160" s="14"/>
      <c r="W160" s="14"/>
      <c r="X160" s="14"/>
    </row>
    <row r="161" spans="2:24" x14ac:dyDescent="0.25">
      <c r="B161" s="14"/>
      <c r="C161" s="14"/>
      <c r="D161" s="14"/>
      <c r="E161" s="14"/>
      <c r="F161" s="14"/>
      <c r="G161" s="14"/>
      <c r="H161" s="14"/>
      <c r="I161" s="14"/>
      <c r="J161" s="14"/>
      <c r="K161" s="14"/>
      <c r="L161" s="14"/>
      <c r="M161" s="14"/>
      <c r="N161" s="14"/>
      <c r="O161" s="14"/>
      <c r="P161" s="14"/>
      <c r="Q161" s="14"/>
      <c r="R161" s="14"/>
      <c r="S161" s="14"/>
      <c r="T161" s="14"/>
      <c r="U161" s="14"/>
      <c r="V161" s="14"/>
      <c r="W161" s="14"/>
      <c r="X161" s="14"/>
    </row>
    <row r="162" spans="2:24" x14ac:dyDescent="0.25">
      <c r="B162" s="14"/>
      <c r="C162" s="14"/>
      <c r="D162" s="14"/>
      <c r="E162" s="14"/>
      <c r="F162" s="14"/>
      <c r="G162" s="14"/>
      <c r="H162" s="14"/>
      <c r="I162" s="14"/>
      <c r="J162" s="14"/>
      <c r="K162" s="14"/>
      <c r="L162" s="14"/>
      <c r="M162" s="14"/>
      <c r="N162" s="14"/>
      <c r="O162" s="14"/>
      <c r="P162" s="14"/>
      <c r="Q162" s="14"/>
      <c r="R162" s="14"/>
      <c r="S162" s="14"/>
      <c r="T162" s="14"/>
      <c r="U162" s="14"/>
      <c r="V162" s="14"/>
      <c r="W162" s="14"/>
      <c r="X162" s="14"/>
    </row>
    <row r="163" spans="2:24" x14ac:dyDescent="0.25">
      <c r="B163" s="14"/>
      <c r="C163" s="14"/>
      <c r="D163" s="14"/>
      <c r="E163" s="14"/>
      <c r="F163" s="14"/>
      <c r="G163" s="14"/>
      <c r="H163" s="14"/>
      <c r="I163" s="14"/>
      <c r="J163" s="14"/>
      <c r="K163" s="14"/>
      <c r="L163" s="14"/>
      <c r="M163" s="14"/>
      <c r="N163" s="14"/>
      <c r="O163" s="14"/>
      <c r="P163" s="14"/>
      <c r="Q163" s="14"/>
      <c r="R163" s="14"/>
      <c r="S163" s="14"/>
      <c r="T163" s="14"/>
      <c r="U163" s="14"/>
      <c r="V163" s="14"/>
      <c r="W163" s="14"/>
      <c r="X163" s="14"/>
    </row>
    <row r="164" spans="2:24" x14ac:dyDescent="0.25">
      <c r="B164" s="14"/>
      <c r="C164" s="14"/>
      <c r="D164" s="14"/>
      <c r="E164" s="14"/>
      <c r="F164" s="14"/>
      <c r="G164" s="14"/>
      <c r="H164" s="14"/>
      <c r="I164" s="14"/>
      <c r="J164" s="14"/>
      <c r="K164" s="14"/>
      <c r="L164" s="14"/>
      <c r="M164" s="14"/>
      <c r="N164" s="14"/>
      <c r="O164" s="14"/>
      <c r="P164" s="14"/>
      <c r="Q164" s="14"/>
      <c r="R164" s="14"/>
      <c r="S164" s="14"/>
      <c r="T164" s="14"/>
      <c r="U164" s="14"/>
      <c r="V164" s="14"/>
      <c r="W164" s="14"/>
      <c r="X164" s="14"/>
    </row>
    <row r="165" spans="2:24" x14ac:dyDescent="0.25">
      <c r="B165" s="14"/>
      <c r="C165" s="14"/>
      <c r="D165" s="14"/>
      <c r="E165" s="14"/>
      <c r="F165" s="14"/>
      <c r="G165" s="14"/>
      <c r="H165" s="14"/>
      <c r="I165" s="14"/>
      <c r="J165" s="14"/>
      <c r="K165" s="14"/>
      <c r="L165" s="14"/>
      <c r="M165" s="14"/>
      <c r="N165" s="14"/>
      <c r="O165" s="14"/>
      <c r="P165" s="14"/>
      <c r="Q165" s="14"/>
      <c r="R165" s="14"/>
      <c r="S165" s="14"/>
      <c r="T165" s="14"/>
      <c r="U165" s="14"/>
      <c r="V165" s="14"/>
      <c r="W165" s="14"/>
      <c r="X165" s="14"/>
    </row>
    <row r="166" spans="2:24" x14ac:dyDescent="0.25">
      <c r="B166" s="14"/>
      <c r="C166" s="14"/>
      <c r="D166" s="14"/>
      <c r="E166" s="14"/>
      <c r="F166" s="14"/>
      <c r="G166" s="14"/>
      <c r="H166" s="14"/>
      <c r="I166" s="14"/>
      <c r="J166" s="14"/>
      <c r="K166" s="14"/>
      <c r="L166" s="14"/>
      <c r="M166" s="14"/>
      <c r="N166" s="14"/>
      <c r="O166" s="14"/>
      <c r="P166" s="14"/>
      <c r="Q166" s="14"/>
      <c r="R166" s="14"/>
      <c r="S166" s="14"/>
      <c r="T166" s="14"/>
      <c r="U166" s="14"/>
      <c r="V166" s="14"/>
      <c r="W166" s="14"/>
      <c r="X166" s="14"/>
    </row>
    <row r="167" spans="2:24" x14ac:dyDescent="0.25">
      <c r="B167" s="14"/>
      <c r="C167" s="14"/>
      <c r="D167" s="14"/>
      <c r="E167" s="14"/>
      <c r="F167" s="14"/>
      <c r="G167" s="14"/>
      <c r="H167" s="14"/>
      <c r="I167" s="14"/>
      <c r="J167" s="14"/>
      <c r="K167" s="14"/>
      <c r="L167" s="14"/>
      <c r="M167" s="14"/>
      <c r="N167" s="14"/>
      <c r="O167" s="14"/>
      <c r="P167" s="14"/>
      <c r="Q167" s="14"/>
      <c r="R167" s="14"/>
      <c r="S167" s="14"/>
      <c r="T167" s="14"/>
      <c r="U167" s="14"/>
      <c r="V167" s="14"/>
      <c r="W167" s="14"/>
      <c r="X167" s="14"/>
    </row>
    <row r="168" spans="2:24" x14ac:dyDescent="0.25">
      <c r="B168" s="14"/>
      <c r="C168" s="14"/>
      <c r="D168" s="14"/>
      <c r="E168" s="14"/>
      <c r="F168" s="14"/>
      <c r="G168" s="14"/>
      <c r="H168" s="14"/>
      <c r="I168" s="14"/>
      <c r="J168" s="14"/>
      <c r="K168" s="14"/>
      <c r="L168" s="14"/>
      <c r="M168" s="14"/>
      <c r="N168" s="14"/>
      <c r="O168" s="14"/>
      <c r="P168" s="14"/>
      <c r="Q168" s="14"/>
      <c r="R168" s="14"/>
      <c r="S168" s="14"/>
      <c r="T168" s="14"/>
      <c r="U168" s="14"/>
      <c r="V168" s="14"/>
      <c r="W168" s="14"/>
      <c r="X168" s="14"/>
    </row>
    <row r="169" spans="2:24" x14ac:dyDescent="0.25">
      <c r="B169" s="14"/>
      <c r="C169" s="14"/>
      <c r="D169" s="14"/>
      <c r="E169" s="14"/>
      <c r="F169" s="14"/>
      <c r="G169" s="14"/>
      <c r="H169" s="14"/>
      <c r="I169" s="14"/>
      <c r="J169" s="14"/>
      <c r="K169" s="14"/>
      <c r="L169" s="14"/>
      <c r="M169" s="14"/>
      <c r="N169" s="14"/>
      <c r="O169" s="14"/>
      <c r="P169" s="14"/>
      <c r="Q169" s="14"/>
      <c r="R169" s="14"/>
      <c r="S169" s="14"/>
      <c r="T169" s="14"/>
      <c r="U169" s="14"/>
      <c r="V169" s="14"/>
      <c r="W169" s="14"/>
      <c r="X169" s="14"/>
    </row>
    <row r="170" spans="2:24" x14ac:dyDescent="0.25">
      <c r="B170" s="14"/>
      <c r="C170" s="14"/>
      <c r="D170" s="14"/>
      <c r="E170" s="14"/>
      <c r="F170" s="14"/>
      <c r="G170" s="14"/>
      <c r="H170" s="14"/>
      <c r="I170" s="14"/>
      <c r="J170" s="14"/>
      <c r="K170" s="14"/>
      <c r="L170" s="14"/>
      <c r="M170" s="14"/>
      <c r="N170" s="14"/>
      <c r="O170" s="14"/>
      <c r="P170" s="14"/>
      <c r="Q170" s="14"/>
      <c r="R170" s="14"/>
      <c r="S170" s="14"/>
      <c r="T170" s="14"/>
      <c r="U170" s="14"/>
      <c r="V170" s="14"/>
      <c r="W170" s="14"/>
      <c r="X170" s="14"/>
    </row>
  </sheetData>
  <mergeCells count="3">
    <mergeCell ref="A1:E1"/>
    <mergeCell ref="A2:E2"/>
    <mergeCell ref="C3:E3"/>
  </mergeCells>
  <pageMargins left="0.70866141732283472" right="0.70866141732283472" top="0.74803149606299213" bottom="0.74803149606299213" header="0.31496062992125984" footer="0.31496062992125984"/>
  <pageSetup paperSize="9" scale="85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L38"/>
  <sheetViews>
    <sheetView workbookViewId="0">
      <selection activeCell="L38" sqref="L38"/>
    </sheetView>
  </sheetViews>
  <sheetFormatPr defaultRowHeight="15" x14ac:dyDescent="0.25"/>
  <sheetData>
    <row r="38" spans="12:12" x14ac:dyDescent="0.25">
      <c r="L38" s="69"/>
    </row>
  </sheetData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Munkalapok</vt:lpstr>
      </vt:variant>
      <vt:variant>
        <vt:i4>2</vt:i4>
      </vt:variant>
      <vt:variant>
        <vt:lpstr>Névvel ellátott tartományok</vt:lpstr>
      </vt:variant>
      <vt:variant>
        <vt:i4>1</vt:i4>
      </vt:variant>
    </vt:vector>
  </HeadingPairs>
  <TitlesOfParts>
    <vt:vector size="3" baseType="lpstr">
      <vt:lpstr>MOK kiadás</vt:lpstr>
      <vt:lpstr>Munka2</vt:lpstr>
      <vt:lpstr>'MOK kiadás'!Nyomtatási_terület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albe</dc:creator>
  <cp:lastModifiedBy>user</cp:lastModifiedBy>
  <cp:lastPrinted>2021-05-25T13:31:53Z</cp:lastPrinted>
  <dcterms:created xsi:type="dcterms:W3CDTF">2014-01-03T21:48:14Z</dcterms:created>
  <dcterms:modified xsi:type="dcterms:W3CDTF">2021-05-27T12:55:38Z</dcterms:modified>
</cp:coreProperties>
</file>