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AB3A12CB-5287-470D-B937-5FB94AF1871B}" xr6:coauthVersionLast="47" xr6:coauthVersionMax="47" xr10:uidLastSave="{00000000-0000-0000-0000-000000000000}"/>
  <bookViews>
    <workbookView xWindow="180" yWindow="0" windowWidth="28620" windowHeight="15600" xr2:uid="{00000000-000D-0000-FFFF-FFFF00000000}"/>
  </bookViews>
  <sheets>
    <sheet name="bevételek műk.felh.ÖSSZESEN" sheetId="33" r:id="rId1"/>
    <sheet name="Munka2" sheetId="51" r:id="rId2"/>
  </sheets>
  <definedNames>
    <definedName name="_xlnm.Print_Area" localSheetId="0">'bevételek műk.felh.ÖSSZESEN'!$A$1:$E$97</definedName>
  </definedNames>
  <calcPr calcId="181029"/>
</workbook>
</file>

<file path=xl/calcChain.xml><?xml version="1.0" encoding="utf-8"?>
<calcChain xmlns="http://schemas.openxmlformats.org/spreadsheetml/2006/main">
  <c r="D64" i="33" l="1"/>
  <c r="E64" i="33"/>
  <c r="C64" i="33"/>
  <c r="D60" i="33"/>
  <c r="E60" i="33"/>
  <c r="C60" i="33"/>
  <c r="E54" i="33"/>
  <c r="D54" i="33"/>
  <c r="C54" i="33"/>
  <c r="D43" i="33"/>
  <c r="E43" i="33"/>
  <c r="C43" i="33"/>
  <c r="D31" i="33"/>
  <c r="E31" i="33"/>
  <c r="C31" i="33"/>
  <c r="D29" i="33"/>
  <c r="E29" i="33"/>
  <c r="C29" i="33"/>
  <c r="D20" i="33"/>
  <c r="E20" i="33"/>
  <c r="C20" i="33"/>
  <c r="D17" i="33"/>
  <c r="E17" i="33"/>
  <c r="C17" i="33"/>
  <c r="E11" i="33"/>
  <c r="D11" i="33"/>
  <c r="C11" i="33"/>
  <c r="C89" i="33"/>
  <c r="C90" i="33"/>
  <c r="C91" i="33"/>
  <c r="C92" i="33"/>
  <c r="C93" i="33"/>
  <c r="C69" i="33"/>
  <c r="D69" i="33"/>
  <c r="E69" i="33"/>
  <c r="C70" i="33"/>
  <c r="D70" i="33"/>
  <c r="E70" i="33"/>
  <c r="C71" i="33"/>
  <c r="D71" i="33"/>
  <c r="E71" i="33"/>
  <c r="D80" i="33"/>
  <c r="E80" i="33"/>
  <c r="D81" i="33"/>
  <c r="E81" i="33"/>
  <c r="D89" i="33"/>
  <c r="E89" i="33"/>
  <c r="D90" i="33"/>
  <c r="E90" i="33"/>
  <c r="D91" i="33"/>
  <c r="E91" i="33"/>
  <c r="D92" i="33"/>
  <c r="E92" i="33"/>
  <c r="D93" i="33"/>
  <c r="E93" i="33"/>
  <c r="C96" i="33"/>
  <c r="C80" i="33"/>
  <c r="C81" i="33"/>
  <c r="E96" i="33"/>
  <c r="D96" i="33"/>
</calcChain>
</file>

<file path=xl/sharedStrings.xml><?xml version="1.0" encoding="utf-8"?>
<sst xmlns="http://schemas.openxmlformats.org/spreadsheetml/2006/main" count="187" uniqueCount="185">
  <si>
    <t>Rovat-
szám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</si>
  <si>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</si>
  <si>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</si>
  <si>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</si>
  <si>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</si>
  <si>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</si>
  <si>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</si>
  <si>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</si>
  <si>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</si>
  <si>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</si>
  <si>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</si>
  <si>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</si>
  <si>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</si>
  <si>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</si>
  <si>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</si>
  <si>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</si>
  <si>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</si>
  <si>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</si>
  <si>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</si>
  <si>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</si>
  <si>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</si>
  <si>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</si>
  <si>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</si>
  <si>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</si>
  <si>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</si>
  <si>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</si>
  <si>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</si>
  <si>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</si>
  <si>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</si>
  <si>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</si>
  <si>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</si>
  <si>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</si>
  <si>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</si>
  <si>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</si>
  <si>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</si>
  <si>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</si>
  <si>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</si>
  <si>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</si>
  <si>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</si>
  <si>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</si>
  <si>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</si>
  <si>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</si>
  <si>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</si>
  <si>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</si>
  <si>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</si>
  <si>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</si>
  <si>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</si>
  <si>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</si>
  <si>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</si>
  <si>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</si>
  <si>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</si>
  <si>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</si>
  <si>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</si>
  <si>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</si>
  <si>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</si>
  <si>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</si>
  <si>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</si>
  <si>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</si>
  <si>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</si>
  <si>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</si>
  <si>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</si>
  <si>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</si>
  <si>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</si>
  <si>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</si>
  <si>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</si>
  <si>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</si>
  <si>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</si>
  <si>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</si>
  <si>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</si>
  <si>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</si>
  <si>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</si>
  <si>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</si>
  <si>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</si>
  <si>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</si>
  <si>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</si>
  <si>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</si>
  <si>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</si>
  <si>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</si>
  <si>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</si>
  <si>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</si>
  <si>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</si>
  <si>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</si>
  <si>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</si>
  <si>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</si>
  <si>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</si>
  <si>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</si>
  <si>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</si>
  <si>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</si>
  <si>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</si>
  <si>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</si>
  <si>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</si>
  <si>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</si>
  <si>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</si>
  <si>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</si>
  <si>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</si>
  <si>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</si>
  <si>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</si>
  <si>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</si>
  <si>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</si>
  <si>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</si>
  <si>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</si>
  <si>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</si>
  <si>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</si>
  <si>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</si>
  <si>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</si>
  <si>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</si>
  <si>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</si>
  <si>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</si>
  <si>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</si>
  <si>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</si>
  <si>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</si>
  <si>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</si>
  <si>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</si>
  <si>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</si>
  <si>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</si>
  <si>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</si>
  <si>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</si>
  <si>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</si>
  <si>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</si>
  <si>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</si>
  <si>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</si>
  <si>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</si>
  <si>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</si>
  <si>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</si>
  <si>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</si>
  <si>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</si>
  <si>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</si>
  <si>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</si>
  <si>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</si>
  <si>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</si>
  <si>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</si>
  <si>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</si>
  <si>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</si>
  <si>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</si>
  <si>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</si>
  <si>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</si>
  <si>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</si>
  <si>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</si>
  <si>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</si>
  <si>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</si>
  <si>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</si>
  <si>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</si>
  <si>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</si>
  <si>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</si>
  <si>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</si>
  <si>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</si>
  <si>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</si>
  <si>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</si>
  <si>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</si>
  <si>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</si>
  <si>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</si>
  <si>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</si>
  <si>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</si>
  <si>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</si>
  <si>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</si>
  <si>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</si>
  <si>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</si>
  <si>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</si>
  <si>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</si>
  <si>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</si>
  <si>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</si>
  <si>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</si>
  <si>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</si>
  <si>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</si>
  <si>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</si>
  <si>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</si>
  <si>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</si>
  <si>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</si>
  <si>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</si>
  <si>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</si>
  <si>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 xml:space="preserve">Felhalmozási költségvetés előirányzat csoport </t>
  </si>
  <si>
    <t>Működési költségvetés előirányzat csoport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</si>
  <si>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</si>
  <si>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</si>
  <si>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</si>
  <si>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</si>
  <si>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</si>
  <si>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</si>
  <si>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Teljesítés</t>
  </si>
  <si>
    <t>Eredeti előirányzat</t>
  </si>
  <si>
    <t>Módosított előirányzat</t>
  </si>
  <si>
    <t>B411</t>
  </si>
  <si>
    <t xml:space="preserve">Biztosító által fizetett kártérítés </t>
  </si>
  <si>
    <t xml:space="preserve">Répcelak Város Önkormányzata és költségvetési szervei 2020. évi zárszámadása </t>
  </si>
  <si>
    <t>2.5.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</si>
</sst>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b/>
      <sz val="9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1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/>
    <xf numFmtId="0" fontId="15" fillId="3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8" fillId="0" borderId="0" xfId="0" applyFont="1"/>
    <xf numFmtId="0" fontId="23" fillId="0" borderId="1" xfId="0" applyFont="1" applyBorder="1"/>
    <xf numFmtId="0" fontId="17" fillId="4" borderId="1" xfId="0" applyFont="1" applyFill="1" applyBorder="1"/>
    <xf numFmtId="0" fontId="23" fillId="5" borderId="1" xfId="0" applyFont="1" applyFill="1" applyBorder="1"/>
    <xf numFmtId="0" fontId="20" fillId="0" borderId="1" xfId="0" applyFont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0" fillId="0" borderId="1" xfId="0" applyFont="1" applyBorder="1"/>
    <xf numFmtId="0" fontId="23" fillId="6" borderId="1" xfId="0" applyFont="1" applyFill="1" applyBorder="1"/>
    <xf numFmtId="0" fontId="23" fillId="7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4" fillId="8" borderId="1" xfId="0" applyFont="1" applyFill="1" applyBorder="1"/>
    <xf numFmtId="0" fontId="24" fillId="0" borderId="0" xfId="0" applyFont="1"/>
    <xf numFmtId="0" fontId="23" fillId="9" borderId="1" xfId="0" applyFont="1" applyFill="1" applyBorder="1"/>
    <xf numFmtId="0" fontId="13" fillId="10" borderId="0" xfId="0" applyFont="1" applyFill="1" applyAlignment="1">
      <alignment horizontal="center" wrapText="1"/>
    </xf>
    <xf numFmtId="0" fontId="0" fillId="10" borderId="0" xfId="0" applyFont="1" applyFill="1" applyAlignment="1">
      <alignment horizontal="center" wrapText="1"/>
    </xf>
    <xf numFmtId="0" fontId="0" fillId="10" borderId="0" xfId="0" applyFill="1" applyAlignment="1">
      <alignment wrapText="1"/>
    </xf>
    <xf numFmtId="0" fontId="16" fillId="10" borderId="0" xfId="0" applyFont="1" applyFill="1" applyAlignment="1">
      <alignment horizontal="center" wrapText="1"/>
    </xf>
    <xf numFmtId="0" fontId="0" fillId="10" borderId="0" xfId="0" applyFill="1" applyAlignment="1">
      <alignment horizontal="center" wrapText="1"/>
    </xf>
    <xf numFmtId="0" fontId="12" fillId="0" borderId="2" xfId="0" applyFont="1" applyBorder="1" applyAlignment="1">
      <alignment horizontal="right"/>
    </xf>
  </cellXfs>
  <cellStyles count="21">
    <cellStyle name="Ezres 2" xfId="1" xr:uid="{00000000-0005-0000-0000-000000000000}"/>
    <cellStyle name="Ezres 3" xfId="2" xr:uid="{00000000-0005-0000-0000-000001000000}"/>
    <cellStyle name="Ezres 3 2" xfId="3" xr:uid="{00000000-0005-0000-0000-000002000000}"/>
    <cellStyle name="Ezres 4" xfId="4" xr:uid="{00000000-0005-0000-0000-000003000000}"/>
    <cellStyle name="Normál" xfId="0" builtinId="0"/>
    <cellStyle name="Normál 2" xfId="5" xr:uid="{00000000-0005-0000-0000-000005000000}"/>
    <cellStyle name="Normál 2 2" xfId="6" xr:uid="{00000000-0005-0000-0000-000006000000}"/>
    <cellStyle name="Normál 2 2 2" xfId="7" xr:uid="{00000000-0005-0000-0000-000007000000}"/>
    <cellStyle name="Normál 2 3" xfId="8" xr:uid="{00000000-0005-0000-0000-000008000000}"/>
    <cellStyle name="Normál 2_Másolat eredetije14.sz.mell. Ei.felhaszn.és likviditási ütemterv 2011." xfId="9" xr:uid="{00000000-0005-0000-0000-000009000000}"/>
    <cellStyle name="Normál 3" xfId="10" xr:uid="{00000000-0005-0000-0000-00000A000000}"/>
    <cellStyle name="Normál 3 2" xfId="11" xr:uid="{00000000-0005-0000-0000-00000B000000}"/>
    <cellStyle name="Normál 4" xfId="12" xr:uid="{00000000-0005-0000-0000-00000C000000}"/>
    <cellStyle name="Normál 5" xfId="13" xr:uid="{00000000-0005-0000-0000-00000D000000}"/>
    <cellStyle name="Normal_KTRSZJ" xfId="14" xr:uid="{00000000-0005-0000-0000-00000E000000}"/>
    <cellStyle name="Százalék 2" xfId="15" xr:uid="{00000000-0005-0000-0000-00000F000000}"/>
    <cellStyle name="Százalék 2 2" xfId="16" xr:uid="{00000000-0005-0000-0000-000010000000}"/>
    <cellStyle name="Százalék 2 2 2" xfId="17" xr:uid="{00000000-0005-0000-0000-000011000000}"/>
    <cellStyle name="Százalék 2 3" xfId="18" xr:uid="{00000000-0005-0000-0000-000012000000}"/>
    <cellStyle name="Százalék 3" xfId="19" xr:uid="{00000000-0005-0000-0000-000013000000}"/>
    <cellStyle name="Százalék 4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view="pageLayout" zoomScale="82" zoomScaleNormal="100" zoomScalePageLayoutView="82" workbookViewId="0">
      <selection activeCell="C95" sqref="C95"/>
    </sheetView>
  </sheetViews>
  <sheetFormatPr defaultRowHeight="15" x14ac:dyDescent="0.25"/>
  <cols>
    <col min="1" max="1" width="92.5703125" customWidth="1"/>
    <col min="3" max="3" width="16" customWidth="1"/>
    <col min="4" max="4" width="18.7109375" customWidth="1"/>
    <col min="5" max="5" width="18" customWidth="1"/>
  </cols>
  <sheetData>
    <row r="1" spans="1:7" ht="24" customHeight="1" x14ac:dyDescent="0.25">
      <c r="A1" s="36" t="s">
        <v>183</v>
      </c>
      <c r="B1" s="37"/>
      <c r="C1" s="37"/>
      <c r="D1" s="37"/>
      <c r="E1" s="38"/>
    </row>
    <row r="2" spans="1:7" ht="24" customHeight="1" x14ac:dyDescent="0.25">
      <c r="A2" s="39" t="s">
        <v>169</v>
      </c>
      <c r="B2" s="40"/>
      <c r="C2" s="40"/>
      <c r="D2" s="40"/>
      <c r="E2" s="38"/>
      <c r="G2" s="22"/>
    </row>
    <row r="3" spans="1:7" x14ac:dyDescent="0.25">
      <c r="A3" s="41" t="s">
        <v>184</v>
      </c>
      <c r="B3" s="41"/>
      <c r="C3" s="41"/>
      <c r="D3" s="41"/>
      <c r="E3" s="41"/>
    </row>
    <row r="4" spans="1:7" ht="25.5" x14ac:dyDescent="0.25">
      <c r="A4" s="1" t="s">
        <v>1</v>
      </c>
      <c r="B4" s="2" t="s">
        <v>0</v>
      </c>
      <c r="C4" s="26" t="s">
        <v>179</v>
      </c>
      <c r="D4" s="26" t="s">
        <v>180</v>
      </c>
      <c r="E4" s="27" t="s">
        <v>178</v>
      </c>
    </row>
    <row r="5" spans="1:7" ht="15" customHeight="1" x14ac:dyDescent="0.25">
      <c r="A5" s="11" t="s">
        <v>2</v>
      </c>
      <c r="B5" s="4" t="s">
        <v>3</v>
      </c>
      <c r="C5" s="10">
        <v>0</v>
      </c>
      <c r="D5" s="10">
        <v>32138</v>
      </c>
      <c r="E5" s="10">
        <v>32138</v>
      </c>
    </row>
    <row r="6" spans="1:7" ht="15" customHeight="1" x14ac:dyDescent="0.25">
      <c r="A6" s="3" t="s">
        <v>4</v>
      </c>
      <c r="B6" s="4" t="s">
        <v>5</v>
      </c>
      <c r="C6" s="10">
        <v>75174</v>
      </c>
      <c r="D6" s="10">
        <v>80019</v>
      </c>
      <c r="E6" s="10">
        <v>80019</v>
      </c>
    </row>
    <row r="7" spans="1:7" ht="15" customHeight="1" x14ac:dyDescent="0.25">
      <c r="A7" s="3" t="s">
        <v>6</v>
      </c>
      <c r="B7" s="4" t="s">
        <v>7</v>
      </c>
      <c r="C7" s="10">
        <v>45081</v>
      </c>
      <c r="D7" s="10">
        <v>48689</v>
      </c>
      <c r="E7" s="10">
        <v>48689</v>
      </c>
    </row>
    <row r="8" spans="1:7" ht="15" customHeight="1" x14ac:dyDescent="0.25">
      <c r="A8" s="3" t="s">
        <v>8</v>
      </c>
      <c r="B8" s="4" t="s">
        <v>9</v>
      </c>
      <c r="C8" s="10">
        <v>3258</v>
      </c>
      <c r="D8" s="10">
        <v>6010</v>
      </c>
      <c r="E8" s="10">
        <v>6010</v>
      </c>
    </row>
    <row r="9" spans="1:7" ht="15" customHeight="1" x14ac:dyDescent="0.25">
      <c r="A9" s="3" t="s">
        <v>10</v>
      </c>
      <c r="B9" s="4" t="s">
        <v>11</v>
      </c>
      <c r="C9" s="10">
        <v>0</v>
      </c>
      <c r="D9" s="10">
        <v>0</v>
      </c>
      <c r="E9" s="10">
        <v>0</v>
      </c>
    </row>
    <row r="10" spans="1:7" ht="15" customHeight="1" x14ac:dyDescent="0.25">
      <c r="A10" s="3" t="s">
        <v>12</v>
      </c>
      <c r="B10" s="4" t="s">
        <v>13</v>
      </c>
      <c r="C10" s="10">
        <v>0</v>
      </c>
      <c r="D10" s="10">
        <v>1312</v>
      </c>
      <c r="E10" s="10">
        <v>1312</v>
      </c>
    </row>
    <row r="11" spans="1:7" ht="15" customHeight="1" x14ac:dyDescent="0.25">
      <c r="A11" s="5" t="s">
        <v>152</v>
      </c>
      <c r="B11" s="6" t="s">
        <v>14</v>
      </c>
      <c r="C11" s="23">
        <f>SUM(C5:C10)</f>
        <v>123513</v>
      </c>
      <c r="D11" s="23">
        <f>SUM(D5:D10)</f>
        <v>168168</v>
      </c>
      <c r="E11" s="23">
        <f>SUM(E5:E10)</f>
        <v>168168</v>
      </c>
    </row>
    <row r="12" spans="1:7" ht="15" customHeight="1" x14ac:dyDescent="0.25">
      <c r="A12" s="3" t="s">
        <v>15</v>
      </c>
      <c r="B12" s="4" t="s">
        <v>16</v>
      </c>
      <c r="C12" s="10">
        <v>0</v>
      </c>
      <c r="D12" s="10">
        <v>0</v>
      </c>
      <c r="E12" s="10">
        <v>0</v>
      </c>
    </row>
    <row r="13" spans="1:7" ht="15" customHeight="1" x14ac:dyDescent="0.25">
      <c r="A13" s="3" t="s">
        <v>17</v>
      </c>
      <c r="B13" s="4" t="s">
        <v>18</v>
      </c>
      <c r="C13" s="10">
        <v>0</v>
      </c>
      <c r="D13" s="10">
        <v>0</v>
      </c>
      <c r="E13" s="10">
        <v>0</v>
      </c>
    </row>
    <row r="14" spans="1:7" ht="15" customHeight="1" x14ac:dyDescent="0.25">
      <c r="A14" s="3" t="s">
        <v>116</v>
      </c>
      <c r="B14" s="4" t="s">
        <v>19</v>
      </c>
      <c r="C14" s="10">
        <v>0</v>
      </c>
      <c r="D14" s="10">
        <v>0</v>
      </c>
      <c r="E14" s="10">
        <v>0</v>
      </c>
    </row>
    <row r="15" spans="1:7" ht="15" customHeight="1" x14ac:dyDescent="0.25">
      <c r="A15" s="3" t="s">
        <v>117</v>
      </c>
      <c r="B15" s="4" t="s">
        <v>20</v>
      </c>
      <c r="C15" s="10">
        <v>0</v>
      </c>
      <c r="D15" s="10">
        <v>0</v>
      </c>
      <c r="E15" s="10">
        <v>0</v>
      </c>
    </row>
    <row r="16" spans="1:7" ht="15" customHeight="1" x14ac:dyDescent="0.25">
      <c r="A16" s="3" t="s">
        <v>118</v>
      </c>
      <c r="B16" s="4" t="s">
        <v>21</v>
      </c>
      <c r="C16" s="10">
        <v>36222</v>
      </c>
      <c r="D16" s="10">
        <v>37986</v>
      </c>
      <c r="E16" s="10">
        <v>36339</v>
      </c>
    </row>
    <row r="17" spans="1:5" ht="15" customHeight="1" x14ac:dyDescent="0.25">
      <c r="A17" s="14" t="s">
        <v>153</v>
      </c>
      <c r="B17" s="21" t="s">
        <v>22</v>
      </c>
      <c r="C17" s="23">
        <f>SUM(C11:C16)</f>
        <v>159735</v>
      </c>
      <c r="D17" s="23">
        <f t="shared" ref="D17:E17" si="0">SUM(D11:D16)</f>
        <v>206154</v>
      </c>
      <c r="E17" s="23">
        <f t="shared" si="0"/>
        <v>204507</v>
      </c>
    </row>
    <row r="18" spans="1:5" ht="15" customHeight="1" x14ac:dyDescent="0.25">
      <c r="A18" s="3" t="s">
        <v>122</v>
      </c>
      <c r="B18" s="4" t="s">
        <v>31</v>
      </c>
      <c r="C18" s="10">
        <v>0</v>
      </c>
      <c r="D18" s="10">
        <v>0</v>
      </c>
      <c r="E18" s="10">
        <v>0</v>
      </c>
    </row>
    <row r="19" spans="1:5" ht="15" customHeight="1" x14ac:dyDescent="0.25">
      <c r="A19" s="3" t="s">
        <v>123</v>
      </c>
      <c r="B19" s="4" t="s">
        <v>32</v>
      </c>
      <c r="C19" s="10">
        <v>0</v>
      </c>
      <c r="D19" s="10">
        <v>0</v>
      </c>
      <c r="E19" s="10">
        <v>0</v>
      </c>
    </row>
    <row r="20" spans="1:5" ht="15" customHeight="1" x14ac:dyDescent="0.25">
      <c r="A20" s="5" t="s">
        <v>155</v>
      </c>
      <c r="B20" s="6" t="s">
        <v>33</v>
      </c>
      <c r="C20" s="10">
        <f>SUM(C18:C19)</f>
        <v>0</v>
      </c>
      <c r="D20" s="10">
        <f t="shared" ref="D20:E20" si="1">SUM(D18:D19)</f>
        <v>0</v>
      </c>
      <c r="E20" s="10">
        <f t="shared" si="1"/>
        <v>0</v>
      </c>
    </row>
    <row r="21" spans="1:5" ht="15" customHeight="1" x14ac:dyDescent="0.25">
      <c r="A21" s="3" t="s">
        <v>124</v>
      </c>
      <c r="B21" s="4" t="s">
        <v>34</v>
      </c>
      <c r="C21" s="10">
        <v>0</v>
      </c>
      <c r="D21" s="10">
        <v>0</v>
      </c>
      <c r="E21" s="10">
        <v>0</v>
      </c>
    </row>
    <row r="22" spans="1:5" ht="15" customHeight="1" x14ac:dyDescent="0.25">
      <c r="A22" s="3" t="s">
        <v>125</v>
      </c>
      <c r="B22" s="4" t="s">
        <v>35</v>
      </c>
      <c r="C22" s="10">
        <v>0</v>
      </c>
      <c r="D22" s="10">
        <v>0</v>
      </c>
      <c r="E22" s="10">
        <v>0</v>
      </c>
    </row>
    <row r="23" spans="1:5" ht="15" customHeight="1" x14ac:dyDescent="0.25">
      <c r="A23" s="3" t="s">
        <v>126</v>
      </c>
      <c r="B23" s="4" t="s">
        <v>36</v>
      </c>
      <c r="C23" s="10">
        <v>17000</v>
      </c>
      <c r="D23" s="10">
        <v>17000</v>
      </c>
      <c r="E23" s="10">
        <v>17545</v>
      </c>
    </row>
    <row r="24" spans="1:5" ht="15" customHeight="1" x14ac:dyDescent="0.25">
      <c r="A24" s="3" t="s">
        <v>127</v>
      </c>
      <c r="B24" s="4" t="s">
        <v>37</v>
      </c>
      <c r="C24" s="10">
        <v>390000</v>
      </c>
      <c r="D24" s="10">
        <v>390000</v>
      </c>
      <c r="E24" s="10">
        <v>439926</v>
      </c>
    </row>
    <row r="25" spans="1:5" ht="15" customHeight="1" x14ac:dyDescent="0.25">
      <c r="A25" s="3" t="s">
        <v>128</v>
      </c>
      <c r="B25" s="4" t="s">
        <v>38</v>
      </c>
      <c r="C25" s="10">
        <v>0</v>
      </c>
      <c r="D25" s="10">
        <v>0</v>
      </c>
      <c r="E25" s="10">
        <v>0</v>
      </c>
    </row>
    <row r="26" spans="1:5" ht="15" customHeight="1" x14ac:dyDescent="0.25">
      <c r="A26" s="3" t="s">
        <v>39</v>
      </c>
      <c r="B26" s="4" t="s">
        <v>40</v>
      </c>
      <c r="C26" s="10">
        <v>0</v>
      </c>
      <c r="D26" s="10">
        <v>0</v>
      </c>
      <c r="E26" s="10">
        <v>0</v>
      </c>
    </row>
    <row r="27" spans="1:5" ht="15" customHeight="1" x14ac:dyDescent="0.25">
      <c r="A27" s="3" t="s">
        <v>129</v>
      </c>
      <c r="B27" s="4" t="s">
        <v>41</v>
      </c>
      <c r="C27" s="10">
        <v>10000</v>
      </c>
      <c r="D27" s="10">
        <v>0</v>
      </c>
      <c r="E27" s="10">
        <v>87</v>
      </c>
    </row>
    <row r="28" spans="1:5" ht="15" customHeight="1" x14ac:dyDescent="0.25">
      <c r="A28" s="3" t="s">
        <v>130</v>
      </c>
      <c r="B28" s="4" t="s">
        <v>42</v>
      </c>
      <c r="C28" s="10">
        <v>0</v>
      </c>
      <c r="D28" s="10">
        <v>0</v>
      </c>
      <c r="E28" s="10">
        <v>0</v>
      </c>
    </row>
    <row r="29" spans="1:5" ht="15" customHeight="1" x14ac:dyDescent="0.25">
      <c r="A29" s="5" t="s">
        <v>156</v>
      </c>
      <c r="B29" s="6" t="s">
        <v>43</v>
      </c>
      <c r="C29" s="10">
        <f>SUM(C24:C28)</f>
        <v>400000</v>
      </c>
      <c r="D29" s="10">
        <f t="shared" ref="D29:E29" si="2">SUM(D24:D28)</f>
        <v>390000</v>
      </c>
      <c r="E29" s="10">
        <f t="shared" si="2"/>
        <v>440013</v>
      </c>
    </row>
    <row r="30" spans="1:5" ht="15" customHeight="1" x14ac:dyDescent="0.25">
      <c r="A30" s="3" t="s">
        <v>131</v>
      </c>
      <c r="B30" s="4" t="s">
        <v>44</v>
      </c>
      <c r="C30" s="10">
        <v>0</v>
      </c>
      <c r="D30" s="10">
        <v>0</v>
      </c>
      <c r="E30" s="10">
        <v>918</v>
      </c>
    </row>
    <row r="31" spans="1:5" ht="15" customHeight="1" x14ac:dyDescent="0.25">
      <c r="A31" s="14" t="s">
        <v>157</v>
      </c>
      <c r="B31" s="21" t="s">
        <v>45</v>
      </c>
      <c r="C31" s="23">
        <f>C20+C29+C30+C23</f>
        <v>417000</v>
      </c>
      <c r="D31" s="23">
        <f t="shared" ref="D31:E31" si="3">D20+D29+D30+D23</f>
        <v>407000</v>
      </c>
      <c r="E31" s="23">
        <f t="shared" si="3"/>
        <v>458476</v>
      </c>
    </row>
    <row r="32" spans="1:5" ht="15" customHeight="1" x14ac:dyDescent="0.25">
      <c r="A32" s="7" t="s">
        <v>46</v>
      </c>
      <c r="B32" s="4" t="s">
        <v>47</v>
      </c>
      <c r="C32" s="10">
        <v>10</v>
      </c>
      <c r="D32" s="10">
        <v>10</v>
      </c>
      <c r="E32" s="10">
        <v>9</v>
      </c>
    </row>
    <row r="33" spans="1:5" ht="15" customHeight="1" x14ac:dyDescent="0.25">
      <c r="A33" s="7" t="s">
        <v>132</v>
      </c>
      <c r="B33" s="4" t="s">
        <v>48</v>
      </c>
      <c r="C33" s="10">
        <v>17693</v>
      </c>
      <c r="D33" s="10">
        <v>17693</v>
      </c>
      <c r="E33" s="10">
        <v>15222</v>
      </c>
    </row>
    <row r="34" spans="1:5" ht="15" customHeight="1" x14ac:dyDescent="0.25">
      <c r="A34" s="7" t="s">
        <v>133</v>
      </c>
      <c r="B34" s="4" t="s">
        <v>49</v>
      </c>
      <c r="C34" s="10">
        <v>1693</v>
      </c>
      <c r="D34" s="10">
        <v>1693</v>
      </c>
      <c r="E34" s="10">
        <v>1527</v>
      </c>
    </row>
    <row r="35" spans="1:5" ht="15" customHeight="1" x14ac:dyDescent="0.25">
      <c r="A35" s="7" t="s">
        <v>134</v>
      </c>
      <c r="B35" s="4" t="s">
        <v>50</v>
      </c>
      <c r="C35" s="10">
        <v>16549</v>
      </c>
      <c r="D35" s="10">
        <v>16549</v>
      </c>
      <c r="E35" s="10">
        <v>8000</v>
      </c>
    </row>
    <row r="36" spans="1:5" ht="15" customHeight="1" x14ac:dyDescent="0.25">
      <c r="A36" s="7" t="s">
        <v>51</v>
      </c>
      <c r="B36" s="4" t="s">
        <v>52</v>
      </c>
      <c r="C36" s="10">
        <v>3500</v>
      </c>
      <c r="D36" s="10">
        <v>4000</v>
      </c>
      <c r="E36" s="10">
        <v>4344</v>
      </c>
    </row>
    <row r="37" spans="1:5" ht="15" customHeight="1" x14ac:dyDescent="0.25">
      <c r="A37" s="7" t="s">
        <v>53</v>
      </c>
      <c r="B37" s="4" t="s">
        <v>54</v>
      </c>
      <c r="C37" s="10">
        <v>5008</v>
      </c>
      <c r="D37" s="10">
        <v>5008</v>
      </c>
      <c r="E37" s="10">
        <v>5803</v>
      </c>
    </row>
    <row r="38" spans="1:5" ht="15" customHeight="1" x14ac:dyDescent="0.25">
      <c r="A38" s="7" t="s">
        <v>55</v>
      </c>
      <c r="B38" s="4" t="s">
        <v>56</v>
      </c>
      <c r="C38" s="10">
        <v>0</v>
      </c>
      <c r="D38" s="10">
        <v>0</v>
      </c>
      <c r="E38" s="10">
        <v>0</v>
      </c>
    </row>
    <row r="39" spans="1:5" ht="15" customHeight="1" x14ac:dyDescent="0.25">
      <c r="A39" s="7" t="s">
        <v>135</v>
      </c>
      <c r="B39" s="4" t="s">
        <v>57</v>
      </c>
      <c r="C39" s="10">
        <v>0</v>
      </c>
      <c r="D39" s="10">
        <v>0</v>
      </c>
      <c r="E39" s="10">
        <v>2</v>
      </c>
    </row>
    <row r="40" spans="1:5" ht="15" customHeight="1" x14ac:dyDescent="0.25">
      <c r="A40" s="7" t="s">
        <v>136</v>
      </c>
      <c r="B40" s="4" t="s">
        <v>58</v>
      </c>
      <c r="C40" s="10">
        <v>0</v>
      </c>
      <c r="D40" s="10">
        <v>0</v>
      </c>
      <c r="E40" s="10">
        <v>0</v>
      </c>
    </row>
    <row r="41" spans="1:5" ht="15" customHeight="1" x14ac:dyDescent="0.25">
      <c r="A41" s="7" t="s">
        <v>182</v>
      </c>
      <c r="B41" s="4" t="s">
        <v>59</v>
      </c>
      <c r="C41" s="10">
        <v>0</v>
      </c>
      <c r="D41" s="10">
        <v>0</v>
      </c>
      <c r="E41" s="10">
        <v>61</v>
      </c>
    </row>
    <row r="42" spans="1:5" ht="15" customHeight="1" x14ac:dyDescent="0.25">
      <c r="A42" s="7" t="s">
        <v>137</v>
      </c>
      <c r="B42" s="4" t="s">
        <v>181</v>
      </c>
      <c r="C42" s="10">
        <v>0</v>
      </c>
      <c r="D42" s="10">
        <v>0</v>
      </c>
      <c r="E42" s="10">
        <v>463</v>
      </c>
    </row>
    <row r="43" spans="1:5" ht="15" customHeight="1" x14ac:dyDescent="0.25">
      <c r="A43" s="20" t="s">
        <v>158</v>
      </c>
      <c r="B43" s="21" t="s">
        <v>60</v>
      </c>
      <c r="C43" s="23">
        <f>SUM(C32:C42)</f>
        <v>44453</v>
      </c>
      <c r="D43" s="23">
        <f t="shared" ref="D43:E43" si="4">SUM(D32:D42)</f>
        <v>44953</v>
      </c>
      <c r="E43" s="23">
        <f t="shared" si="4"/>
        <v>35431</v>
      </c>
    </row>
    <row r="44" spans="1:5" ht="15" customHeight="1" x14ac:dyDescent="0.25">
      <c r="A44" s="7" t="s">
        <v>69</v>
      </c>
      <c r="B44" s="4" t="s">
        <v>70</v>
      </c>
      <c r="C44" s="10">
        <v>0</v>
      </c>
      <c r="D44" s="10">
        <v>0</v>
      </c>
      <c r="E44" s="10">
        <v>0</v>
      </c>
    </row>
    <row r="45" spans="1:5" ht="15" customHeight="1" x14ac:dyDescent="0.25">
      <c r="A45" s="3" t="s">
        <v>141</v>
      </c>
      <c r="B45" s="4" t="s">
        <v>71</v>
      </c>
      <c r="C45" s="10">
        <v>0</v>
      </c>
      <c r="D45" s="10">
        <v>0</v>
      </c>
      <c r="E45" s="10">
        <v>0</v>
      </c>
    </row>
    <row r="46" spans="1:5" ht="15" customHeight="1" x14ac:dyDescent="0.25">
      <c r="A46" s="7" t="s">
        <v>142</v>
      </c>
      <c r="B46" s="4" t="s">
        <v>72</v>
      </c>
      <c r="C46" s="10">
        <v>0</v>
      </c>
      <c r="D46" s="10">
        <v>0</v>
      </c>
      <c r="E46" s="10">
        <v>0</v>
      </c>
    </row>
    <row r="47" spans="1:5" ht="15" customHeight="1" x14ac:dyDescent="0.25">
      <c r="A47" s="14" t="s">
        <v>160</v>
      </c>
      <c r="B47" s="21" t="s">
        <v>73</v>
      </c>
      <c r="C47" s="10">
        <v>0</v>
      </c>
      <c r="D47" s="10">
        <v>0</v>
      </c>
      <c r="E47" s="10">
        <v>0</v>
      </c>
    </row>
    <row r="48" spans="1:5" ht="15" customHeight="1" x14ac:dyDescent="0.25">
      <c r="A48" s="24" t="s">
        <v>171</v>
      </c>
      <c r="B48" s="32"/>
      <c r="C48" s="23">
        <v>621188</v>
      </c>
      <c r="D48" s="23">
        <v>658107</v>
      </c>
      <c r="E48" s="23">
        <v>698414</v>
      </c>
    </row>
    <row r="49" spans="1:5" ht="15" customHeight="1" x14ac:dyDescent="0.25">
      <c r="A49" s="3" t="s">
        <v>23</v>
      </c>
      <c r="B49" s="4" t="s">
        <v>24</v>
      </c>
      <c r="C49" s="10">
        <v>0</v>
      </c>
      <c r="D49" s="10">
        <v>0</v>
      </c>
      <c r="E49" s="10">
        <v>0</v>
      </c>
    </row>
    <row r="50" spans="1:5" ht="15" customHeight="1" x14ac:dyDescent="0.25">
      <c r="A50" s="3" t="s">
        <v>25</v>
      </c>
      <c r="B50" s="4" t="s">
        <v>26</v>
      </c>
      <c r="C50" s="10">
        <v>0</v>
      </c>
      <c r="D50" s="10">
        <v>0</v>
      </c>
      <c r="E50" s="10">
        <v>0</v>
      </c>
    </row>
    <row r="51" spans="1:5" ht="15" customHeight="1" x14ac:dyDescent="0.25">
      <c r="A51" s="3" t="s">
        <v>119</v>
      </c>
      <c r="B51" s="4" t="s">
        <v>27</v>
      </c>
      <c r="C51" s="10">
        <v>0</v>
      </c>
      <c r="D51" s="10">
        <v>0</v>
      </c>
      <c r="E51" s="10">
        <v>0</v>
      </c>
    </row>
    <row r="52" spans="1:5" ht="15" customHeight="1" x14ac:dyDescent="0.25">
      <c r="A52" s="3" t="s">
        <v>120</v>
      </c>
      <c r="B52" s="4" t="s">
        <v>28</v>
      </c>
      <c r="C52" s="10">
        <v>0</v>
      </c>
      <c r="D52" s="10">
        <v>0</v>
      </c>
      <c r="E52" s="10">
        <v>0</v>
      </c>
    </row>
    <row r="53" spans="1:5" ht="15" customHeight="1" x14ac:dyDescent="0.25">
      <c r="A53" s="3" t="s">
        <v>121</v>
      </c>
      <c r="B53" s="4" t="s">
        <v>29</v>
      </c>
      <c r="C53" s="10">
        <v>972062</v>
      </c>
      <c r="D53" s="10">
        <v>986115</v>
      </c>
      <c r="E53" s="10">
        <v>673553</v>
      </c>
    </row>
    <row r="54" spans="1:5" ht="15" customHeight="1" x14ac:dyDescent="0.25">
      <c r="A54" s="14" t="s">
        <v>154</v>
      </c>
      <c r="B54" s="21" t="s">
        <v>30</v>
      </c>
      <c r="C54" s="10">
        <f>SUM(C49:C53)</f>
        <v>972062</v>
      </c>
      <c r="D54" s="10">
        <f>SUM(D49:D53)</f>
        <v>986115</v>
      </c>
      <c r="E54" s="10">
        <f>SUM(E49:E53)</f>
        <v>673553</v>
      </c>
    </row>
    <row r="55" spans="1:5" ht="15" customHeight="1" x14ac:dyDescent="0.25">
      <c r="A55" s="7" t="s">
        <v>138</v>
      </c>
      <c r="B55" s="4" t="s">
        <v>61</v>
      </c>
      <c r="C55" s="10">
        <v>0</v>
      </c>
      <c r="D55" s="10">
        <v>0</v>
      </c>
      <c r="E55" s="10">
        <v>0</v>
      </c>
    </row>
    <row r="56" spans="1:5" ht="15" customHeight="1" x14ac:dyDescent="0.25">
      <c r="A56" s="7" t="s">
        <v>139</v>
      </c>
      <c r="B56" s="4" t="s">
        <v>62</v>
      </c>
      <c r="C56" s="10">
        <v>6000</v>
      </c>
      <c r="D56" s="10">
        <v>6000</v>
      </c>
      <c r="E56" s="10">
        <v>21370</v>
      </c>
    </row>
    <row r="57" spans="1:5" ht="15" customHeight="1" x14ac:dyDescent="0.25">
      <c r="A57" s="7" t="s">
        <v>63</v>
      </c>
      <c r="B57" s="4" t="s">
        <v>64</v>
      </c>
      <c r="C57" s="10">
        <v>0</v>
      </c>
      <c r="D57" s="10">
        <v>0</v>
      </c>
      <c r="E57" s="10">
        <v>79</v>
      </c>
    </row>
    <row r="58" spans="1:5" ht="15" customHeight="1" x14ac:dyDescent="0.25">
      <c r="A58" s="7" t="s">
        <v>140</v>
      </c>
      <c r="B58" s="4" t="s">
        <v>65</v>
      </c>
      <c r="C58" s="10">
        <v>0</v>
      </c>
      <c r="D58" s="10">
        <v>0</v>
      </c>
      <c r="E58" s="10">
        <v>0</v>
      </c>
    </row>
    <row r="59" spans="1:5" ht="15" customHeight="1" x14ac:dyDescent="0.25">
      <c r="A59" s="7" t="s">
        <v>66</v>
      </c>
      <c r="B59" s="4" t="s">
        <v>67</v>
      </c>
      <c r="C59" s="10">
        <v>0</v>
      </c>
      <c r="D59" s="10">
        <v>0</v>
      </c>
      <c r="E59" s="10">
        <v>0</v>
      </c>
    </row>
    <row r="60" spans="1:5" ht="15" customHeight="1" x14ac:dyDescent="0.25">
      <c r="A60" s="14" t="s">
        <v>159</v>
      </c>
      <c r="B60" s="21" t="s">
        <v>68</v>
      </c>
      <c r="C60" s="23">
        <f>SUM(C55:C59)</f>
        <v>6000</v>
      </c>
      <c r="D60" s="23">
        <f t="shared" ref="D60:E60" si="5">SUM(D55:D59)</f>
        <v>6000</v>
      </c>
      <c r="E60" s="23">
        <f t="shared" si="5"/>
        <v>21449</v>
      </c>
    </row>
    <row r="61" spans="1:5" ht="15" customHeight="1" x14ac:dyDescent="0.25">
      <c r="A61" s="7" t="s">
        <v>74</v>
      </c>
      <c r="B61" s="4" t="s">
        <v>75</v>
      </c>
      <c r="C61" s="10">
        <v>0</v>
      </c>
      <c r="D61" s="10">
        <v>0</v>
      </c>
      <c r="E61" s="28">
        <v>0</v>
      </c>
    </row>
    <row r="62" spans="1:5" ht="15" customHeight="1" x14ac:dyDescent="0.25">
      <c r="A62" s="3" t="s">
        <v>143</v>
      </c>
      <c r="B62" s="4" t="s">
        <v>76</v>
      </c>
      <c r="C62" s="10">
        <v>11400</v>
      </c>
      <c r="D62" s="10">
        <v>11400</v>
      </c>
      <c r="E62" s="28">
        <v>3553</v>
      </c>
    </row>
    <row r="63" spans="1:5" ht="15" customHeight="1" x14ac:dyDescent="0.25">
      <c r="A63" s="7" t="s">
        <v>144</v>
      </c>
      <c r="B63" s="4" t="s">
        <v>77</v>
      </c>
      <c r="C63" s="10">
        <v>0</v>
      </c>
      <c r="D63" s="10">
        <v>0</v>
      </c>
      <c r="E63" s="28">
        <v>0</v>
      </c>
    </row>
    <row r="64" spans="1:5" ht="15" customHeight="1" x14ac:dyDescent="0.25">
      <c r="A64" s="14" t="s">
        <v>162</v>
      </c>
      <c r="B64" s="21" t="s">
        <v>78</v>
      </c>
      <c r="C64" s="10">
        <f>SUM(C61:C63)</f>
        <v>11400</v>
      </c>
      <c r="D64" s="10">
        <f t="shared" ref="D64:E64" si="6">SUM(D61:D63)</f>
        <v>11400</v>
      </c>
      <c r="E64" s="10">
        <f t="shared" si="6"/>
        <v>3553</v>
      </c>
    </row>
    <row r="65" spans="1:5" ht="15" customHeight="1" x14ac:dyDescent="0.25">
      <c r="A65" s="24" t="s">
        <v>170</v>
      </c>
      <c r="B65" s="32"/>
      <c r="C65" s="23">
        <v>989462</v>
      </c>
      <c r="D65" s="23">
        <v>1003515</v>
      </c>
      <c r="E65" s="23">
        <v>698555</v>
      </c>
    </row>
    <row r="66" spans="1:5" ht="15.75" x14ac:dyDescent="0.25">
      <c r="A66" s="19" t="s">
        <v>161</v>
      </c>
      <c r="B66" s="12" t="s">
        <v>79</v>
      </c>
      <c r="C66" s="30">
        <v>1610650</v>
      </c>
      <c r="D66" s="30">
        <v>1661622</v>
      </c>
      <c r="E66" s="30">
        <v>1396969</v>
      </c>
    </row>
    <row r="67" spans="1:5" ht="15.75" x14ac:dyDescent="0.25">
      <c r="A67" s="33" t="s">
        <v>176</v>
      </c>
      <c r="B67" s="31"/>
      <c r="C67" s="35">
        <v>-123481</v>
      </c>
      <c r="D67" s="35">
        <v>-103434</v>
      </c>
      <c r="E67" s="35">
        <v>92313</v>
      </c>
    </row>
    <row r="68" spans="1:5" ht="15.75" x14ac:dyDescent="0.25">
      <c r="A68" s="33" t="s">
        <v>177</v>
      </c>
      <c r="B68" s="31"/>
      <c r="C68" s="35">
        <v>-663440</v>
      </c>
      <c r="D68" s="35">
        <v>-703742</v>
      </c>
      <c r="E68" s="35">
        <v>-243867</v>
      </c>
    </row>
    <row r="69" spans="1:5" hidden="1" x14ac:dyDescent="0.25">
      <c r="A69" s="13" t="s">
        <v>145</v>
      </c>
      <c r="B69" s="3" t="s">
        <v>80</v>
      </c>
      <c r="C69" s="10" t="e">
        <f>SUM(#REF!,#REF!,#REF!,#REF!)</f>
        <v>#REF!</v>
      </c>
      <c r="D69" s="10" t="e">
        <f>SUM(#REF!,#REF!,#REF!,#REF!)</f>
        <v>#REF!</v>
      </c>
      <c r="E69" s="10" t="e">
        <f>SUM(#REF!,#REF!,#REF!,#REF!)</f>
        <v>#REF!</v>
      </c>
    </row>
    <row r="70" spans="1:5" hidden="1" x14ac:dyDescent="0.25">
      <c r="A70" s="7" t="s">
        <v>81</v>
      </c>
      <c r="B70" s="3" t="s">
        <v>82</v>
      </c>
      <c r="C70" s="10" t="e">
        <f>SUM(#REF!,#REF!,#REF!,#REF!)</f>
        <v>#REF!</v>
      </c>
      <c r="D70" s="10" t="e">
        <f>SUM(#REF!,#REF!,#REF!,#REF!)</f>
        <v>#REF!</v>
      </c>
      <c r="E70" s="10" t="e">
        <f>SUM(#REF!,#REF!,#REF!,#REF!)</f>
        <v>#REF!</v>
      </c>
    </row>
    <row r="71" spans="1:5" hidden="1" x14ac:dyDescent="0.25">
      <c r="A71" s="13" t="s">
        <v>146</v>
      </c>
      <c r="B71" s="3" t="s">
        <v>83</v>
      </c>
      <c r="C71" s="10" t="e">
        <f>SUM(#REF!,#REF!,#REF!,#REF!)</f>
        <v>#REF!</v>
      </c>
      <c r="D71" s="10" t="e">
        <f>SUM(#REF!,#REF!,#REF!,#REF!)</f>
        <v>#REF!</v>
      </c>
      <c r="E71" s="10" t="e">
        <f>SUM(#REF!,#REF!,#REF!,#REF!)</f>
        <v>#REF!</v>
      </c>
    </row>
    <row r="72" spans="1:5" x14ac:dyDescent="0.25">
      <c r="A72" s="9" t="s">
        <v>163</v>
      </c>
      <c r="B72" s="5" t="s">
        <v>84</v>
      </c>
      <c r="C72" s="10">
        <v>0</v>
      </c>
      <c r="D72" s="10">
        <v>0</v>
      </c>
      <c r="E72" s="10">
        <v>0</v>
      </c>
    </row>
    <row r="73" spans="1:5" x14ac:dyDescent="0.25">
      <c r="A73" s="7" t="s">
        <v>147</v>
      </c>
      <c r="B73" s="3" t="s">
        <v>85</v>
      </c>
      <c r="C73" s="10">
        <v>0</v>
      </c>
      <c r="D73" s="10">
        <v>0</v>
      </c>
      <c r="E73" s="10">
        <v>0</v>
      </c>
    </row>
    <row r="74" spans="1:5" x14ac:dyDescent="0.25">
      <c r="A74" s="13" t="s">
        <v>86</v>
      </c>
      <c r="B74" s="3" t="s">
        <v>87</v>
      </c>
      <c r="C74" s="10">
        <v>0</v>
      </c>
      <c r="D74" s="10">
        <v>0</v>
      </c>
      <c r="E74" s="10">
        <v>0</v>
      </c>
    </row>
    <row r="75" spans="1:5" x14ac:dyDescent="0.25">
      <c r="A75" s="7" t="s">
        <v>148</v>
      </c>
      <c r="B75" s="3" t="s">
        <v>88</v>
      </c>
      <c r="C75" s="10">
        <v>0</v>
      </c>
      <c r="D75" s="10">
        <v>0</v>
      </c>
      <c r="E75" s="10">
        <v>0</v>
      </c>
    </row>
    <row r="76" spans="1:5" x14ac:dyDescent="0.25">
      <c r="A76" s="13" t="s">
        <v>89</v>
      </c>
      <c r="B76" s="3" t="s">
        <v>90</v>
      </c>
      <c r="C76" s="10">
        <v>0</v>
      </c>
      <c r="D76" s="10">
        <v>0</v>
      </c>
      <c r="E76" s="10">
        <v>0</v>
      </c>
    </row>
    <row r="77" spans="1:5" x14ac:dyDescent="0.25">
      <c r="A77" s="8" t="s">
        <v>164</v>
      </c>
      <c r="B77" s="5" t="s">
        <v>91</v>
      </c>
      <c r="C77" s="23">
        <v>0</v>
      </c>
      <c r="D77" s="23">
        <v>0</v>
      </c>
      <c r="E77" s="23">
        <v>0</v>
      </c>
    </row>
    <row r="78" spans="1:5" x14ac:dyDescent="0.25">
      <c r="A78" s="3" t="s">
        <v>174</v>
      </c>
      <c r="B78" s="3" t="s">
        <v>92</v>
      </c>
      <c r="C78" s="10">
        <v>801235</v>
      </c>
      <c r="D78" s="10">
        <v>810970</v>
      </c>
      <c r="E78" s="10">
        <v>810696</v>
      </c>
    </row>
    <row r="79" spans="1:5" x14ac:dyDescent="0.25">
      <c r="A79" s="3" t="s">
        <v>175</v>
      </c>
      <c r="B79" s="3" t="s">
        <v>92</v>
      </c>
      <c r="C79" s="10">
        <v>0</v>
      </c>
      <c r="D79" s="10">
        <v>0</v>
      </c>
      <c r="E79" s="10">
        <v>0</v>
      </c>
    </row>
    <row r="80" spans="1:5" hidden="1" x14ac:dyDescent="0.25">
      <c r="A80" s="3" t="s">
        <v>172</v>
      </c>
      <c r="B80" s="3" t="s">
        <v>93</v>
      </c>
      <c r="C80" s="10" t="e">
        <f>SUM(#REF!,#REF!,#REF!,#REF!)</f>
        <v>#REF!</v>
      </c>
      <c r="D80" s="10" t="e">
        <f>SUM(#REF!,#REF!,#REF!,#REF!)</f>
        <v>#REF!</v>
      </c>
      <c r="E80" s="10" t="e">
        <f>SUM(#REF!,#REF!,#REF!,#REF!)</f>
        <v>#REF!</v>
      </c>
    </row>
    <row r="81" spans="1:5" hidden="1" x14ac:dyDescent="0.25">
      <c r="A81" s="3" t="s">
        <v>173</v>
      </c>
      <c r="B81" s="3" t="s">
        <v>93</v>
      </c>
      <c r="C81" s="10" t="e">
        <f>SUM(#REF!,#REF!,#REF!,#REF!)</f>
        <v>#REF!</v>
      </c>
      <c r="D81" s="10" t="e">
        <f>SUM(#REF!,#REF!,#REF!,#REF!)</f>
        <v>#REF!</v>
      </c>
      <c r="E81" s="10" t="e">
        <f>SUM(#REF!,#REF!,#REF!,#REF!)</f>
        <v>#REF!</v>
      </c>
    </row>
    <row r="82" spans="1:5" x14ac:dyDescent="0.25">
      <c r="A82" s="5" t="s">
        <v>165</v>
      </c>
      <c r="B82" s="5" t="s">
        <v>94</v>
      </c>
      <c r="C82" s="23">
        <v>801235</v>
      </c>
      <c r="D82" s="23">
        <v>810970</v>
      </c>
      <c r="E82" s="23">
        <v>810696</v>
      </c>
    </row>
    <row r="83" spans="1:5" x14ac:dyDescent="0.25">
      <c r="A83" s="13" t="s">
        <v>95</v>
      </c>
      <c r="B83" s="3" t="s">
        <v>96</v>
      </c>
      <c r="C83" s="10">
        <v>0</v>
      </c>
      <c r="D83" s="10">
        <v>0</v>
      </c>
      <c r="E83" s="10">
        <v>10287</v>
      </c>
    </row>
    <row r="84" spans="1:5" x14ac:dyDescent="0.25">
      <c r="A84" s="13" t="s">
        <v>97</v>
      </c>
      <c r="B84" s="5" t="s">
        <v>98</v>
      </c>
      <c r="C84" s="23">
        <v>0</v>
      </c>
      <c r="D84" s="23">
        <v>0</v>
      </c>
      <c r="E84" s="23">
        <v>0</v>
      </c>
    </row>
    <row r="85" spans="1:5" x14ac:dyDescent="0.25">
      <c r="A85" s="13" t="s">
        <v>99</v>
      </c>
      <c r="B85" s="5" t="s">
        <v>100</v>
      </c>
      <c r="C85" s="25">
        <v>0</v>
      </c>
      <c r="D85" s="25">
        <v>0</v>
      </c>
      <c r="E85" s="25">
        <v>0</v>
      </c>
    </row>
    <row r="86" spans="1:5" x14ac:dyDescent="0.25">
      <c r="A86" s="13" t="s">
        <v>101</v>
      </c>
      <c r="B86" s="5" t="s">
        <v>102</v>
      </c>
      <c r="C86" s="23">
        <v>0</v>
      </c>
      <c r="D86" s="23">
        <v>0</v>
      </c>
      <c r="E86" s="23">
        <v>0</v>
      </c>
    </row>
    <row r="87" spans="1:5" x14ac:dyDescent="0.25">
      <c r="A87" s="7" t="s">
        <v>149</v>
      </c>
      <c r="B87" s="5" t="s">
        <v>103</v>
      </c>
      <c r="C87" s="23">
        <v>0</v>
      </c>
      <c r="D87" s="23">
        <v>0</v>
      </c>
      <c r="E87" s="23">
        <v>0</v>
      </c>
    </row>
    <row r="88" spans="1:5" x14ac:dyDescent="0.25">
      <c r="A88" s="9" t="s">
        <v>166</v>
      </c>
      <c r="B88" s="5" t="s">
        <v>104</v>
      </c>
      <c r="C88" s="23">
        <v>801235</v>
      </c>
      <c r="D88" s="23">
        <v>810970</v>
      </c>
      <c r="E88" s="23">
        <v>810969</v>
      </c>
    </row>
    <row r="89" spans="1:5" hidden="1" x14ac:dyDescent="0.25">
      <c r="A89" s="7" t="s">
        <v>105</v>
      </c>
      <c r="B89" s="3" t="s">
        <v>106</v>
      </c>
      <c r="C89" s="23" t="e">
        <f>SUM(#REF!,#REF!,#REF!,#REF!)</f>
        <v>#REF!</v>
      </c>
      <c r="D89" s="23" t="e">
        <f>SUM(#REF!,#REF!,#REF!,#REF!)</f>
        <v>#REF!</v>
      </c>
      <c r="E89" s="23" t="e">
        <f>SUM(#REF!,#REF!,#REF!,#REF!)</f>
        <v>#REF!</v>
      </c>
    </row>
    <row r="90" spans="1:5" hidden="1" x14ac:dyDescent="0.25">
      <c r="A90" s="7" t="s">
        <v>107</v>
      </c>
      <c r="B90" s="3" t="s">
        <v>108</v>
      </c>
      <c r="C90" s="23" t="e">
        <f>SUM(#REF!,#REF!,#REF!,#REF!)</f>
        <v>#REF!</v>
      </c>
      <c r="D90" s="23" t="e">
        <f>SUM(#REF!,#REF!,#REF!,#REF!)</f>
        <v>#REF!</v>
      </c>
      <c r="E90" s="23" t="e">
        <f>SUM(#REF!,#REF!,#REF!,#REF!)</f>
        <v>#REF!</v>
      </c>
    </row>
    <row r="91" spans="1:5" hidden="1" x14ac:dyDescent="0.25">
      <c r="A91" s="13" t="s">
        <v>109</v>
      </c>
      <c r="B91" s="3" t="s">
        <v>110</v>
      </c>
      <c r="C91" s="23" t="e">
        <f>SUM(#REF!,#REF!,#REF!,#REF!)</f>
        <v>#REF!</v>
      </c>
      <c r="D91" s="23" t="e">
        <f>SUM(#REF!,#REF!,#REF!,#REF!)</f>
        <v>#REF!</v>
      </c>
      <c r="E91" s="23" t="e">
        <f>SUM(#REF!,#REF!,#REF!,#REF!)</f>
        <v>#REF!</v>
      </c>
    </row>
    <row r="92" spans="1:5" hidden="1" x14ac:dyDescent="0.25">
      <c r="A92" s="13" t="s">
        <v>150</v>
      </c>
      <c r="B92" s="3" t="s">
        <v>111</v>
      </c>
      <c r="C92" s="23" t="e">
        <f>SUM(#REF!,#REF!,#REF!,#REF!)</f>
        <v>#REF!</v>
      </c>
      <c r="D92" s="23" t="e">
        <f>SUM(#REF!,#REF!,#REF!,#REF!)</f>
        <v>#REF!</v>
      </c>
      <c r="E92" s="23" t="e">
        <f>SUM(#REF!,#REF!,#REF!,#REF!)</f>
        <v>#REF!</v>
      </c>
    </row>
    <row r="93" spans="1:5" hidden="1" x14ac:dyDescent="0.25">
      <c r="A93" s="8" t="s">
        <v>167</v>
      </c>
      <c r="B93" s="5" t="s">
        <v>112</v>
      </c>
      <c r="C93" s="23" t="e">
        <f>SUM(#REF!,#REF!,#REF!,#REF!)</f>
        <v>#REF!</v>
      </c>
      <c r="D93" s="23" t="e">
        <f>SUM(#REF!,#REF!,#REF!,#REF!)</f>
        <v>#REF!</v>
      </c>
      <c r="E93" s="23" t="e">
        <f>SUM(#REF!,#REF!,#REF!,#REF!)</f>
        <v>#REF!</v>
      </c>
    </row>
    <row r="94" spans="1:5" x14ac:dyDescent="0.25">
      <c r="A94" s="9" t="s">
        <v>113</v>
      </c>
      <c r="B94" s="5" t="s">
        <v>114</v>
      </c>
      <c r="C94" s="23">
        <v>0</v>
      </c>
      <c r="D94" s="23">
        <v>0</v>
      </c>
      <c r="E94" s="23">
        <v>0</v>
      </c>
    </row>
    <row r="95" spans="1:5" ht="15.75" x14ac:dyDescent="0.25">
      <c r="A95" s="15" t="s">
        <v>168</v>
      </c>
      <c r="B95" s="16" t="s">
        <v>115</v>
      </c>
      <c r="C95" s="23">
        <v>801235</v>
      </c>
      <c r="D95" s="23">
        <v>810970</v>
      </c>
      <c r="E95" s="23">
        <v>821256</v>
      </c>
    </row>
    <row r="96" spans="1:5" ht="15.75" x14ac:dyDescent="0.25">
      <c r="A96" s="17" t="s">
        <v>151</v>
      </c>
      <c r="B96" s="18"/>
      <c r="C96" s="29">
        <f>SUM(C66,C95)</f>
        <v>2411885</v>
      </c>
      <c r="D96" s="29">
        <f>SUM(D66,D95)</f>
        <v>2472592</v>
      </c>
      <c r="E96" s="29">
        <f>SUM(E66,E95)</f>
        <v>2218225</v>
      </c>
    </row>
  </sheetData>
  <mergeCells count="3">
    <mergeCell ref="A1:E1"/>
    <mergeCell ref="A2:E2"/>
    <mergeCell ref="A3:E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bevételek műk.felh.ÖSSZESEN</vt:lpstr>
      <vt:lpstr>Munka2</vt:lpstr>
      <vt:lpstr>'bevételek műk.felh.ÖSSZESEN'!Nyomtatási_terület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2021-05-28T07:40:46Z</dcterms:modified>
</cp:coreProperties>
</file>