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1. évi Testületi ülések\Rlak, 05.27\2020. évi zárszámadás\"/>
    </mc:Choice>
  </mc:AlternateContent>
  <xr:revisionPtr revIDLastSave="0" documentId="13_ncr:1_{89FBE485-2494-4305-A3AF-94C7FCA82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iadások műk. felh. Összesen" sheetId="17" r:id="rId1"/>
    <sheet name="Munka2" sheetId="51" r:id="rId2"/>
  </sheets>
  <definedNames>
    <definedName name="_xlnm.Print_Area" localSheetId="0">'kiadások műk. felh. Összesen'!$A$1:$E$122</definedName>
  </definedNames>
  <calcPr calcId="181029"/>
</workbook>
</file>

<file path=xl/calcChain.xml><?xml version="1.0" encoding="utf-8"?>
<calcChain xmlns="http://schemas.openxmlformats.org/spreadsheetml/2006/main">
  <c r="E113" i="17" l="1"/>
  <c r="C50" i="17"/>
  <c r="C49" i="17"/>
  <c r="C40" i="17"/>
  <c r="C29" i="17"/>
  <c r="C24" i="17"/>
  <c r="C23" i="17"/>
  <c r="C19" i="17"/>
  <c r="D113" i="17"/>
  <c r="D120" i="17"/>
  <c r="D121" i="17" s="1"/>
  <c r="E120" i="17"/>
  <c r="C121" i="17"/>
  <c r="E121" i="17"/>
</calcChain>
</file>

<file path=xl/sharedStrings.xml><?xml version="1.0" encoding="utf-8"?>
<sst xmlns="http://schemas.openxmlformats.org/spreadsheetml/2006/main" count="238" uniqueCount="238">
  <si>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</si>
  <si>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</si>
  <si>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</si>
  <si>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</si>
  <si>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</si>
  <si>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</si>
  <si>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</si>
  <si>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</si>
  <si>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</si>
  <si>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</si>
  <si>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</si>
  <si>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</si>
  <si>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</si>
  <si>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</si>
  <si>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</si>
  <si>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</si>
  <si>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</si>
  <si>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</si>
  <si>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</si>
  <si>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</si>
  <si>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</si>
  <si>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</si>
  <si>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</si>
  <si>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</si>
  <si>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</si>
  <si>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</si>
  <si>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</si>
  <si>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</si>
  <si>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</si>
  <si>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</si>
  <si>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</si>
  <si>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</si>
  <si>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</si>
  <si>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</si>
  <si>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</si>
  <si>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</si>
  <si>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</si>
  <si>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</si>
  <si>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</si>
  <si>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</si>
  <si>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</si>
  <si>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</si>
  <si>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</si>
  <si>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</si>
  <si>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</si>
  <si>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</si>
  <si>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</si>
  <si>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</si>
  <si>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</si>
  <si>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</si>
  <si>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</si>
  <si>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</si>
  <si>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</si>
  <si>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</si>
  <si>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</si>
  <si>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</si>
  <si>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</si>
  <si>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</si>
  <si>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</si>
  <si>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</si>
  <si>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</si>
  <si>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</si>
  <si>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</si>
  <si>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</si>
  <si>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</si>
  <si>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</si>
  <si>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</si>
  <si>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</si>
  <si>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</si>
  <si>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</si>
  <si>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</si>
  <si>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</si>
  <si>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</si>
  <si>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</si>
  <si>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</si>
  <si>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</si>
  <si>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</si>
  <si>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</si>
  <si>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</si>
  <si>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</si>
  <si>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</si>
  <si>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</si>
  <si>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</si>
  <si>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</si>
  <si>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</si>
  <si>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</si>
  <si>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</si>
  <si>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</si>
  <si>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</si>
  <si>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</si>
  <si>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</si>
  <si>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</si>
  <si>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</si>
  <si>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</si>
  <si>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</si>
  <si>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</si>
  <si>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</si>
  <si>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</si>
  <si>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</si>
  <si>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</si>
  <si>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</si>
  <si>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</si>
  <si>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</si>
  <si>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</si>
  <si>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</si>
  <si>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</si>
  <si>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</si>
  <si>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</si>
  <si>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</si>
  <si>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</si>
  <si>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</si>
  <si>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</si>
  <si>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</si>
  <si>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</si>
  <si>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</si>
  <si>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</si>
  <si>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</si>
  <si>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</si>
  <si>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</si>
  <si>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</si>
  <si>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</si>
  <si>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</si>
  <si>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</si>
  <si>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</si>
  <si>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</si>
  <si>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</si>
  <si>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</si>
  <si>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</si>
  <si>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</si>
  <si>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</si>
  <si>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</si>
  <si>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</si>
  <si>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</si>
  <si>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</si>
  <si>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</si>
  <si>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</si>
  <si>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</si>
  <si>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</si>
  <si>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</si>
  <si>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</si>
  <si>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</si>
  <si>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</si>
  <si>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</si>
  <si>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</si>
  <si>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</si>
  <si>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</si>
  <si>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</si>
  <si>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</si>
  <si>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</si>
  <si>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</si>
  <si>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</si>
  <si>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</si>
  <si>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</si>
  <si>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</si>
  <si>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</si>
  <si>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</si>
  <si>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</si>
  <si>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</si>
  <si>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</si>
  <si>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</si>
  <si>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</si>
  <si>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</si>
  <si>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</si>
  <si>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</si>
  <si>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</si>
  <si>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</si>
  <si>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</si>
  <si>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</si>
  <si>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</si>
  <si>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</si>
  <si>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</si>
  <si>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</si>
  <si>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</si>
  <si>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</si>
  <si>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</si>
  <si>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</si>
  <si>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</si>
  <si>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</si>
  <si>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</si>
  <si>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</si>
  <si>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</si>
  <si>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</si>
  <si>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</si>
  <si>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</si>
  <si>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</si>
  <si>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</si>
  <si>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</si>
  <si>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</si>
  <si>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</si>
  <si>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</si>
  <si>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</si>
  <si>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</si>
  <si>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</si>
  <si>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</si>
  <si>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</si>
  <si>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</si>
  <si>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</si>
  <si>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</si>
  <si>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</si>
  <si>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</si>
  <si>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</si>
  <si>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</si>
  <si>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</si>
  <si>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</si>
  <si>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</si>
  <si>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</si>
  <si>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</si>
  <si>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</si>
  <si>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</si>
  <si>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</si>
  <si>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</si>
  <si>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</si>
  <si>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</si>
  <si>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</si>
  <si>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</si>
  <si>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</si>
  <si>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</si>
  <si>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</si>
  <si>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</si>
  <si>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</si>
  <si>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</si>
  <si>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</si>
  <si>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</si>
  <si>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</si>
  <si>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</si>
  <si>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</si>
  <si>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</si>
  <si>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Kiadások (E Ft)</t>
  </si>
  <si>
    <t xml:space="preserve">Felhalmozási költségvetés előirányzat csoport </t>
  </si>
  <si>
    <t>Működési költségvetés előirányzat csoport</t>
  </si>
  <si>
    <t>Tartalékok-általános</t>
  </si>
  <si>
    <t>ÖNKORMÁNYZAT ÉS KÖLTSÉGVETÉSI SZERVEI ELŐIRÁNYZATA MINDÖSSZESEN</t>
  </si>
  <si>
    <t>Teljesítés</t>
  </si>
  <si>
    <t>Eredeti előirányzatok</t>
  </si>
  <si>
    <t>Módosított előirányzatok</t>
  </si>
  <si>
    <t>K513</t>
  </si>
  <si>
    <t xml:space="preserve">Répcelak Város Önkormányzata 2020. évi zárszámadása </t>
  </si>
  <si>
    <t>3.5. melléklet a 8/2021.(V.28.)önkormányzati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</si>
</sst>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__"/>
    <numFmt numFmtId="166" formatCode="\ #######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9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1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6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vertical="center"/>
    </xf>
    <xf numFmtId="0" fontId="11" fillId="0" borderId="0" xfId="0" applyFont="1"/>
    <xf numFmtId="0" fontId="11" fillId="4" borderId="1" xfId="0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/>
    <xf numFmtId="1" fontId="11" fillId="0" borderId="1" xfId="0" applyNumberFormat="1" applyFont="1" applyBorder="1"/>
    <xf numFmtId="1" fontId="11" fillId="4" borderId="1" xfId="0" applyNumberFormat="1" applyFont="1" applyFill="1" applyBorder="1"/>
    <xf numFmtId="1" fontId="11" fillId="5" borderId="1" xfId="0" applyNumberFormat="1" applyFont="1" applyFill="1" applyBorder="1"/>
    <xf numFmtId="166" fontId="11" fillId="6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7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vertical="center"/>
    </xf>
    <xf numFmtId="1" fontId="11" fillId="8" borderId="1" xfId="0" applyNumberFormat="1" applyFont="1" applyFill="1" applyBorder="1"/>
    <xf numFmtId="1" fontId="11" fillId="0" borderId="1" xfId="0" applyNumberFormat="1" applyFont="1" applyFill="1" applyBorder="1"/>
    <xf numFmtId="1" fontId="13" fillId="0" borderId="1" xfId="0" applyNumberFormat="1" applyFont="1" applyFill="1" applyBorder="1"/>
    <xf numFmtId="1" fontId="11" fillId="7" borderId="1" xfId="0" applyNumberFormat="1" applyFont="1" applyFill="1" applyBorder="1"/>
    <xf numFmtId="1" fontId="11" fillId="9" borderId="1" xfId="0" applyNumberFormat="1" applyFont="1" applyFill="1" applyBorder="1"/>
    <xf numFmtId="1" fontId="13" fillId="9" borderId="1" xfId="0" applyNumberFormat="1" applyFont="1" applyFill="1" applyBorder="1"/>
    <xf numFmtId="0" fontId="22" fillId="0" borderId="0" xfId="0" applyFont="1"/>
    <xf numFmtId="0" fontId="24" fillId="0" borderId="0" xfId="0" applyFont="1"/>
    <xf numFmtId="0" fontId="6" fillId="4" borderId="0" xfId="0" applyFont="1" applyFill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23" fillId="4" borderId="0" xfId="0" applyFont="1" applyFill="1" applyAlignment="1">
      <alignment wrapText="1"/>
    </xf>
    <xf numFmtId="0" fontId="16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wrapText="1"/>
    </xf>
    <xf numFmtId="3" fontId="13" fillId="0" borderId="1" xfId="0" applyNumberFormat="1" applyFont="1" applyBorder="1"/>
    <xf numFmtId="3" fontId="11" fillId="0" borderId="1" xfId="0" applyNumberFormat="1" applyFont="1" applyBorder="1"/>
  </cellXfs>
  <cellStyles count="21">
    <cellStyle name="Ezres 2" xfId="1" xr:uid="{00000000-0005-0000-0000-000000000000}"/>
    <cellStyle name="Ezres 3" xfId="2" xr:uid="{00000000-0005-0000-0000-000001000000}"/>
    <cellStyle name="Ezres 3 2" xfId="3" xr:uid="{00000000-0005-0000-0000-000002000000}"/>
    <cellStyle name="Ezres 4" xfId="4" xr:uid="{00000000-0005-0000-0000-000003000000}"/>
    <cellStyle name="Normál" xfId="0" builtinId="0"/>
    <cellStyle name="Normál 2" xfId="5" xr:uid="{00000000-0005-0000-0000-000005000000}"/>
    <cellStyle name="Normál 2 2" xfId="6" xr:uid="{00000000-0005-0000-0000-000006000000}"/>
    <cellStyle name="Normál 2 2 2" xfId="7" xr:uid="{00000000-0005-0000-0000-000007000000}"/>
    <cellStyle name="Normál 2 3" xfId="8" xr:uid="{00000000-0005-0000-0000-000008000000}"/>
    <cellStyle name="Normál 2_Másolat eredetije14.sz.mell. Ei.felhaszn.és likviditási ütemterv 2011." xfId="9" xr:uid="{00000000-0005-0000-0000-000009000000}"/>
    <cellStyle name="Normál 3" xfId="10" xr:uid="{00000000-0005-0000-0000-00000A000000}"/>
    <cellStyle name="Normál 3 2" xfId="11" xr:uid="{00000000-0005-0000-0000-00000B000000}"/>
    <cellStyle name="Normál 4" xfId="12" xr:uid="{00000000-0005-0000-0000-00000C000000}"/>
    <cellStyle name="Normál 5" xfId="13" xr:uid="{00000000-0005-0000-0000-00000D000000}"/>
    <cellStyle name="Normal_KTRSZJ" xfId="14" xr:uid="{00000000-0005-0000-0000-00000E000000}"/>
    <cellStyle name="Százalék 2" xfId="15" xr:uid="{00000000-0005-0000-0000-00000F000000}"/>
    <cellStyle name="Százalék 2 2" xfId="16" xr:uid="{00000000-0005-0000-0000-000010000000}"/>
    <cellStyle name="Százalék 2 2 2" xfId="17" xr:uid="{00000000-0005-0000-0000-000011000000}"/>
    <cellStyle name="Százalék 2 3" xfId="18" xr:uid="{00000000-0005-0000-0000-000012000000}"/>
    <cellStyle name="Százalék 3" xfId="19" xr:uid="{00000000-0005-0000-0000-000013000000}"/>
    <cellStyle name="Százalék 4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"/>
  <sheetViews>
    <sheetView tabSelected="1" view="pageLayout" topLeftCell="A101" zoomScaleNormal="100" workbookViewId="0">
      <selection activeCell="E99" sqref="E99"/>
    </sheetView>
  </sheetViews>
  <sheetFormatPr defaultRowHeight="15" x14ac:dyDescent="0.25"/>
  <cols>
    <col min="1" max="1" width="52" customWidth="1"/>
    <col min="3" max="3" width="14.85546875" customWidth="1"/>
    <col min="4" max="4" width="14.7109375" customWidth="1"/>
    <col min="5" max="5" width="14.85546875" customWidth="1"/>
  </cols>
  <sheetData>
    <row r="1" spans="1:5" ht="24.75" customHeight="1" x14ac:dyDescent="0.25">
      <c r="A1" s="59" t="s">
        <v>236</v>
      </c>
      <c r="B1" s="60"/>
      <c r="C1" s="60"/>
      <c r="D1" s="60"/>
      <c r="E1" s="61"/>
    </row>
    <row r="2" spans="1:5" ht="21.75" customHeight="1" x14ac:dyDescent="0.25">
      <c r="A2" s="62" t="s">
        <v>227</v>
      </c>
      <c r="B2" s="63"/>
      <c r="C2" s="63"/>
      <c r="D2" s="63"/>
      <c r="E2" s="64"/>
    </row>
    <row r="3" spans="1:5" ht="18" x14ac:dyDescent="0.25">
      <c r="A3" s="30"/>
      <c r="C3" s="58" t="s">
        <v>237</v>
      </c>
    </row>
    <row r="4" spans="1:5" x14ac:dyDescent="0.25">
      <c r="A4" s="34" t="s">
        <v>231</v>
      </c>
    </row>
    <row r="5" spans="1:5" ht="38.25" x14ac:dyDescent="0.25">
      <c r="A5" s="1" t="s">
        <v>0</v>
      </c>
      <c r="B5" s="2" t="s">
        <v>1</v>
      </c>
      <c r="C5" s="44" t="s">
        <v>233</v>
      </c>
      <c r="D5" s="44" t="s">
        <v>234</v>
      </c>
      <c r="E5" s="45" t="s">
        <v>232</v>
      </c>
    </row>
    <row r="6" spans="1:5" x14ac:dyDescent="0.25">
      <c r="A6" s="18" t="s">
        <v>2</v>
      </c>
      <c r="B6" s="19" t="s">
        <v>3</v>
      </c>
      <c r="C6" s="65">
        <v>129239</v>
      </c>
      <c r="D6" s="38">
        <v>127458</v>
      </c>
      <c r="E6" s="38">
        <v>125310</v>
      </c>
    </row>
    <row r="7" spans="1:5" x14ac:dyDescent="0.25">
      <c r="A7" s="18" t="s">
        <v>4</v>
      </c>
      <c r="B7" s="20" t="s">
        <v>5</v>
      </c>
      <c r="C7" s="65">
        <v>100</v>
      </c>
      <c r="D7" s="38">
        <v>10137</v>
      </c>
      <c r="E7" s="38">
        <v>10136</v>
      </c>
    </row>
    <row r="8" spans="1:5" x14ac:dyDescent="0.25">
      <c r="A8" s="18" t="s">
        <v>6</v>
      </c>
      <c r="B8" s="20" t="s">
        <v>7</v>
      </c>
      <c r="C8" s="65">
        <v>1134</v>
      </c>
      <c r="D8" s="38">
        <v>1359</v>
      </c>
      <c r="E8" s="38">
        <v>976</v>
      </c>
    </row>
    <row r="9" spans="1:5" ht="30" x14ac:dyDescent="0.25">
      <c r="A9" s="21" t="s">
        <v>8</v>
      </c>
      <c r="B9" s="20" t="s">
        <v>9</v>
      </c>
      <c r="C9" s="65">
        <v>500</v>
      </c>
      <c r="D9" s="38">
        <v>0</v>
      </c>
      <c r="E9" s="38">
        <v>0</v>
      </c>
    </row>
    <row r="10" spans="1:5" x14ac:dyDescent="0.25">
      <c r="A10" s="21" t="s">
        <v>10</v>
      </c>
      <c r="B10" s="20" t="s">
        <v>11</v>
      </c>
      <c r="C10" s="65">
        <v>0</v>
      </c>
      <c r="D10" s="38">
        <v>0</v>
      </c>
      <c r="E10" s="38">
        <v>0</v>
      </c>
    </row>
    <row r="11" spans="1:5" x14ac:dyDescent="0.25">
      <c r="A11" s="21" t="s">
        <v>12</v>
      </c>
      <c r="B11" s="20" t="s">
        <v>13</v>
      </c>
      <c r="C11" s="65">
        <v>2745</v>
      </c>
      <c r="D11" s="38">
        <v>2745</v>
      </c>
      <c r="E11" s="38">
        <v>2645</v>
      </c>
    </row>
    <row r="12" spans="1:5" x14ac:dyDescent="0.25">
      <c r="A12" s="21" t="s">
        <v>14</v>
      </c>
      <c r="B12" s="20" t="s">
        <v>15</v>
      </c>
      <c r="C12" s="65">
        <v>6615</v>
      </c>
      <c r="D12" s="38">
        <v>7773</v>
      </c>
      <c r="E12" s="38">
        <v>7450</v>
      </c>
    </row>
    <row r="13" spans="1:5" x14ac:dyDescent="0.25">
      <c r="A13" s="21" t="s">
        <v>16</v>
      </c>
      <c r="B13" s="20" t="s">
        <v>17</v>
      </c>
      <c r="C13" s="65">
        <v>0</v>
      </c>
      <c r="D13" s="38">
        <v>0</v>
      </c>
      <c r="E13" s="38">
        <v>0</v>
      </c>
    </row>
    <row r="14" spans="1:5" x14ac:dyDescent="0.25">
      <c r="A14" s="3" t="s">
        <v>18</v>
      </c>
      <c r="B14" s="20" t="s">
        <v>19</v>
      </c>
      <c r="C14" s="65">
        <v>435</v>
      </c>
      <c r="D14" s="38">
        <v>435</v>
      </c>
      <c r="E14" s="38">
        <v>384</v>
      </c>
    </row>
    <row r="15" spans="1:5" x14ac:dyDescent="0.25">
      <c r="A15" s="3" t="s">
        <v>20</v>
      </c>
      <c r="B15" s="20" t="s">
        <v>21</v>
      </c>
      <c r="C15" s="65">
        <v>371</v>
      </c>
      <c r="D15" s="38">
        <v>211</v>
      </c>
      <c r="E15" s="38">
        <v>19</v>
      </c>
    </row>
    <row r="16" spans="1:5" x14ac:dyDescent="0.25">
      <c r="A16" s="3" t="s">
        <v>22</v>
      </c>
      <c r="B16" s="20" t="s">
        <v>23</v>
      </c>
      <c r="C16" s="65">
        <v>0</v>
      </c>
      <c r="D16" s="38">
        <v>0</v>
      </c>
      <c r="E16" s="38">
        <v>0</v>
      </c>
    </row>
    <row r="17" spans="1:5" x14ac:dyDescent="0.25">
      <c r="A17" s="3" t="s">
        <v>24</v>
      </c>
      <c r="B17" s="20" t="s">
        <v>25</v>
      </c>
      <c r="C17" s="65">
        <v>0</v>
      </c>
      <c r="D17" s="38">
        <v>100</v>
      </c>
      <c r="E17" s="38">
        <v>100</v>
      </c>
    </row>
    <row r="18" spans="1:5" x14ac:dyDescent="0.25">
      <c r="A18" s="3" t="s">
        <v>192</v>
      </c>
      <c r="B18" s="20" t="s">
        <v>26</v>
      </c>
      <c r="C18" s="65">
        <v>1020</v>
      </c>
      <c r="D18" s="38">
        <v>4229</v>
      </c>
      <c r="E18" s="38">
        <v>4113</v>
      </c>
    </row>
    <row r="19" spans="1:5" x14ac:dyDescent="0.25">
      <c r="A19" s="22" t="s">
        <v>171</v>
      </c>
      <c r="B19" s="23" t="s">
        <v>27</v>
      </c>
      <c r="C19" s="66">
        <f>SUM(C6:C18)</f>
        <v>142159</v>
      </c>
      <c r="D19" s="39">
        <v>154447</v>
      </c>
      <c r="E19" s="39">
        <v>151133</v>
      </c>
    </row>
    <row r="20" spans="1:5" x14ac:dyDescent="0.25">
      <c r="A20" s="3" t="s">
        <v>28</v>
      </c>
      <c r="B20" s="20" t="s">
        <v>29</v>
      </c>
      <c r="C20" s="38">
        <v>15863</v>
      </c>
      <c r="D20" s="38">
        <v>15912</v>
      </c>
      <c r="E20" s="38">
        <v>15911</v>
      </c>
    </row>
    <row r="21" spans="1:5" ht="30" x14ac:dyDescent="0.25">
      <c r="A21" s="3" t="s">
        <v>30</v>
      </c>
      <c r="B21" s="20" t="s">
        <v>31</v>
      </c>
      <c r="C21" s="38">
        <v>7270</v>
      </c>
      <c r="D21" s="38">
        <v>6170</v>
      </c>
      <c r="E21" s="38">
        <v>5307</v>
      </c>
    </row>
    <row r="22" spans="1:5" x14ac:dyDescent="0.25">
      <c r="A22" s="4" t="s">
        <v>32</v>
      </c>
      <c r="B22" s="20" t="s">
        <v>33</v>
      </c>
      <c r="C22" s="38">
        <v>6160</v>
      </c>
      <c r="D22" s="38">
        <v>6947</v>
      </c>
      <c r="E22" s="38">
        <v>4048</v>
      </c>
    </row>
    <row r="23" spans="1:5" x14ac:dyDescent="0.25">
      <c r="A23" s="5" t="s">
        <v>172</v>
      </c>
      <c r="B23" s="23" t="s">
        <v>34</v>
      </c>
      <c r="C23" s="39">
        <f>SUM(C20:C22)</f>
        <v>29293</v>
      </c>
      <c r="D23" s="39">
        <v>29029</v>
      </c>
      <c r="E23" s="39">
        <v>25266</v>
      </c>
    </row>
    <row r="24" spans="1:5" x14ac:dyDescent="0.25">
      <c r="A24" s="35" t="s">
        <v>222</v>
      </c>
      <c r="B24" s="36" t="s">
        <v>35</v>
      </c>
      <c r="C24" s="40">
        <f>SUM(C19,C23)</f>
        <v>171452</v>
      </c>
      <c r="D24" s="40">
        <v>183476</v>
      </c>
      <c r="E24" s="40">
        <v>176399</v>
      </c>
    </row>
    <row r="25" spans="1:5" ht="30" x14ac:dyDescent="0.25">
      <c r="A25" s="37" t="s">
        <v>193</v>
      </c>
      <c r="B25" s="36" t="s">
        <v>36</v>
      </c>
      <c r="C25" s="40">
        <v>33013</v>
      </c>
      <c r="D25" s="40">
        <v>33605</v>
      </c>
      <c r="E25" s="40">
        <v>29374</v>
      </c>
    </row>
    <row r="26" spans="1:5" x14ac:dyDescent="0.25">
      <c r="A26" s="3" t="s">
        <v>37</v>
      </c>
      <c r="B26" s="20" t="s">
        <v>38</v>
      </c>
      <c r="C26" s="38">
        <v>2500</v>
      </c>
      <c r="D26" s="53">
        <v>3562</v>
      </c>
      <c r="E26" s="38">
        <v>2923</v>
      </c>
    </row>
    <row r="27" spans="1:5" x14ac:dyDescent="0.25">
      <c r="A27" s="3" t="s">
        <v>39</v>
      </c>
      <c r="B27" s="20" t="s">
        <v>40</v>
      </c>
      <c r="C27" s="38">
        <v>6305</v>
      </c>
      <c r="D27" s="53">
        <v>8139</v>
      </c>
      <c r="E27" s="38">
        <v>6084</v>
      </c>
    </row>
    <row r="28" spans="1:5" x14ac:dyDescent="0.25">
      <c r="A28" s="3" t="s">
        <v>41</v>
      </c>
      <c r="B28" s="20" t="s">
        <v>42</v>
      </c>
      <c r="C28" s="38">
        <v>0</v>
      </c>
      <c r="D28" s="52">
        <v>0</v>
      </c>
      <c r="E28" s="38">
        <v>0</v>
      </c>
    </row>
    <row r="29" spans="1:5" x14ac:dyDescent="0.25">
      <c r="A29" s="5" t="s">
        <v>173</v>
      </c>
      <c r="B29" s="23" t="s">
        <v>43</v>
      </c>
      <c r="C29" s="39">
        <f>SUM(C26:C28)</f>
        <v>8805</v>
      </c>
      <c r="D29" s="52">
        <v>11701</v>
      </c>
      <c r="E29" s="39">
        <v>9007</v>
      </c>
    </row>
    <row r="30" spans="1:5" x14ac:dyDescent="0.25">
      <c r="A30" s="3" t="s">
        <v>44</v>
      </c>
      <c r="B30" s="20" t="s">
        <v>45</v>
      </c>
      <c r="C30" s="38">
        <v>5980</v>
      </c>
      <c r="D30" s="53">
        <v>5780</v>
      </c>
      <c r="E30" s="38">
        <v>4448</v>
      </c>
    </row>
    <row r="31" spans="1:5" x14ac:dyDescent="0.25">
      <c r="A31" s="3" t="s">
        <v>46</v>
      </c>
      <c r="B31" s="20" t="s">
        <v>47</v>
      </c>
      <c r="C31" s="38">
        <v>815</v>
      </c>
      <c r="D31" s="53">
        <v>825</v>
      </c>
      <c r="E31" s="38">
        <v>380</v>
      </c>
    </row>
    <row r="32" spans="1:5" ht="15" customHeight="1" x14ac:dyDescent="0.25">
      <c r="A32" s="5" t="s">
        <v>223</v>
      </c>
      <c r="B32" s="23" t="s">
        <v>48</v>
      </c>
      <c r="C32" s="39">
        <v>6795</v>
      </c>
      <c r="D32" s="52">
        <v>6605</v>
      </c>
      <c r="E32" s="39">
        <v>4828</v>
      </c>
    </row>
    <row r="33" spans="1:5" x14ac:dyDescent="0.25">
      <c r="A33" s="3" t="s">
        <v>49</v>
      </c>
      <c r="B33" s="20" t="s">
        <v>50</v>
      </c>
      <c r="C33" s="38">
        <v>16625</v>
      </c>
      <c r="D33" s="53">
        <v>17944</v>
      </c>
      <c r="E33" s="38">
        <v>15701</v>
      </c>
    </row>
    <row r="34" spans="1:5" x14ac:dyDescent="0.25">
      <c r="A34" s="3" t="s">
        <v>51</v>
      </c>
      <c r="B34" s="20" t="s">
        <v>52</v>
      </c>
      <c r="C34" s="38">
        <v>4537</v>
      </c>
      <c r="D34" s="53">
        <v>5398</v>
      </c>
      <c r="E34" s="38">
        <v>5151</v>
      </c>
    </row>
    <row r="35" spans="1:5" x14ac:dyDescent="0.25">
      <c r="A35" s="3" t="s">
        <v>194</v>
      </c>
      <c r="B35" s="20" t="s">
        <v>53</v>
      </c>
      <c r="C35" s="38">
        <v>2232</v>
      </c>
      <c r="D35" s="53">
        <v>440</v>
      </c>
      <c r="E35" s="38">
        <v>162</v>
      </c>
    </row>
    <row r="36" spans="1:5" x14ac:dyDescent="0.25">
      <c r="A36" s="3" t="s">
        <v>54</v>
      </c>
      <c r="B36" s="20" t="s">
        <v>55</v>
      </c>
      <c r="C36" s="38">
        <v>17580</v>
      </c>
      <c r="D36" s="53">
        <v>20367</v>
      </c>
      <c r="E36" s="38">
        <v>16976</v>
      </c>
    </row>
    <row r="37" spans="1:5" x14ac:dyDescent="0.25">
      <c r="A37" s="6" t="s">
        <v>195</v>
      </c>
      <c r="B37" s="20" t="s">
        <v>56</v>
      </c>
      <c r="C37" s="38">
        <v>645</v>
      </c>
      <c r="D37" s="53">
        <v>645</v>
      </c>
      <c r="E37" s="38">
        <v>309</v>
      </c>
    </row>
    <row r="38" spans="1:5" x14ac:dyDescent="0.25">
      <c r="A38" s="4" t="s">
        <v>57</v>
      </c>
      <c r="B38" s="20" t="s">
        <v>58</v>
      </c>
      <c r="C38" s="38">
        <v>48861</v>
      </c>
      <c r="D38" s="53">
        <v>43871</v>
      </c>
      <c r="E38" s="38">
        <v>41189</v>
      </c>
    </row>
    <row r="39" spans="1:5" x14ac:dyDescent="0.25">
      <c r="A39" s="3" t="s">
        <v>196</v>
      </c>
      <c r="B39" s="20" t="s">
        <v>59</v>
      </c>
      <c r="C39" s="38">
        <v>88224</v>
      </c>
      <c r="D39" s="53">
        <v>90978</v>
      </c>
      <c r="E39" s="38">
        <v>66787</v>
      </c>
    </row>
    <row r="40" spans="1:5" x14ac:dyDescent="0.25">
      <c r="A40" s="5" t="s">
        <v>174</v>
      </c>
      <c r="B40" s="23" t="s">
        <v>60</v>
      </c>
      <c r="C40" s="39">
        <f>SUM(C33:C39)</f>
        <v>178704</v>
      </c>
      <c r="D40" s="52">
        <v>179643</v>
      </c>
      <c r="E40" s="39">
        <v>146275</v>
      </c>
    </row>
    <row r="41" spans="1:5" x14ac:dyDescent="0.25">
      <c r="A41" s="3" t="s">
        <v>61</v>
      </c>
      <c r="B41" s="20" t="s">
        <v>62</v>
      </c>
      <c r="C41" s="38">
        <v>530</v>
      </c>
      <c r="D41" s="53">
        <v>526</v>
      </c>
      <c r="E41" s="38">
        <v>142</v>
      </c>
    </row>
    <row r="42" spans="1:5" x14ac:dyDescent="0.25">
      <c r="A42" s="3" t="s">
        <v>63</v>
      </c>
      <c r="B42" s="20" t="s">
        <v>64</v>
      </c>
      <c r="C42" s="38">
        <v>4882</v>
      </c>
      <c r="D42" s="53">
        <v>6582</v>
      </c>
      <c r="E42" s="38">
        <v>5182</v>
      </c>
    </row>
    <row r="43" spans="1:5" x14ac:dyDescent="0.25">
      <c r="A43" s="5" t="s">
        <v>175</v>
      </c>
      <c r="B43" s="23" t="s">
        <v>65</v>
      </c>
      <c r="C43" s="39">
        <v>5412</v>
      </c>
      <c r="D43" s="52">
        <v>7108</v>
      </c>
      <c r="E43" s="39">
        <v>5324</v>
      </c>
    </row>
    <row r="44" spans="1:5" ht="30" x14ac:dyDescent="0.25">
      <c r="A44" s="3" t="s">
        <v>66</v>
      </c>
      <c r="B44" s="20" t="s">
        <v>67</v>
      </c>
      <c r="C44" s="38">
        <v>43168</v>
      </c>
      <c r="D44" s="53">
        <v>42649</v>
      </c>
      <c r="E44" s="38">
        <v>30190</v>
      </c>
    </row>
    <row r="45" spans="1:5" x14ac:dyDescent="0.25">
      <c r="A45" s="3" t="s">
        <v>68</v>
      </c>
      <c r="B45" s="20" t="s">
        <v>69</v>
      </c>
      <c r="C45" s="38">
        <v>5008</v>
      </c>
      <c r="D45" s="53">
        <v>5008</v>
      </c>
      <c r="E45" s="38">
        <v>2241</v>
      </c>
    </row>
    <row r="46" spans="1:5" x14ac:dyDescent="0.25">
      <c r="A46" s="3" t="s">
        <v>197</v>
      </c>
      <c r="B46" s="20" t="s">
        <v>70</v>
      </c>
      <c r="C46" s="38">
        <v>0</v>
      </c>
      <c r="D46" s="53">
        <v>0</v>
      </c>
      <c r="E46" s="38">
        <v>0</v>
      </c>
    </row>
    <row r="47" spans="1:5" x14ac:dyDescent="0.25">
      <c r="A47" s="3" t="s">
        <v>198</v>
      </c>
      <c r="B47" s="20" t="s">
        <v>71</v>
      </c>
      <c r="C47" s="38">
        <v>0</v>
      </c>
      <c r="D47" s="53">
        <v>0</v>
      </c>
      <c r="E47" s="38">
        <v>0</v>
      </c>
    </row>
    <row r="48" spans="1:5" x14ac:dyDescent="0.25">
      <c r="A48" s="3" t="s">
        <v>72</v>
      </c>
      <c r="B48" s="20" t="s">
        <v>73</v>
      </c>
      <c r="C48" s="38">
        <v>5675</v>
      </c>
      <c r="D48" s="53">
        <v>6190</v>
      </c>
      <c r="E48" s="38">
        <v>2370</v>
      </c>
    </row>
    <row r="49" spans="1:5" x14ac:dyDescent="0.25">
      <c r="A49" s="5" t="s">
        <v>176</v>
      </c>
      <c r="B49" s="23" t="s">
        <v>74</v>
      </c>
      <c r="C49" s="39">
        <f>SUM(C44:C48)</f>
        <v>53851</v>
      </c>
      <c r="D49" s="52">
        <v>53847</v>
      </c>
      <c r="E49" s="39">
        <v>34801</v>
      </c>
    </row>
    <row r="50" spans="1:5" x14ac:dyDescent="0.25">
      <c r="A50" s="37" t="s">
        <v>177</v>
      </c>
      <c r="B50" s="36" t="s">
        <v>75</v>
      </c>
      <c r="C50" s="40">
        <f>SUM(C40,C43,C49,C32,C29)</f>
        <v>253567</v>
      </c>
      <c r="D50" s="40">
        <v>258904</v>
      </c>
      <c r="E50" s="40">
        <v>200235</v>
      </c>
    </row>
    <row r="51" spans="1:5" x14ac:dyDescent="0.25">
      <c r="A51" s="8" t="s">
        <v>76</v>
      </c>
      <c r="B51" s="20" t="s">
        <v>77</v>
      </c>
      <c r="C51" s="38">
        <v>0</v>
      </c>
      <c r="D51" s="53">
        <v>0</v>
      </c>
      <c r="E51" s="38">
        <v>0</v>
      </c>
    </row>
    <row r="52" spans="1:5" x14ac:dyDescent="0.25">
      <c r="A52" s="8" t="s">
        <v>178</v>
      </c>
      <c r="B52" s="20" t="s">
        <v>78</v>
      </c>
      <c r="C52" s="38">
        <v>0</v>
      </c>
      <c r="D52" s="53">
        <v>0</v>
      </c>
      <c r="E52" s="38">
        <v>0</v>
      </c>
    </row>
    <row r="53" spans="1:5" x14ac:dyDescent="0.25">
      <c r="A53" s="11" t="s">
        <v>199</v>
      </c>
      <c r="B53" s="20" t="s">
        <v>79</v>
      </c>
      <c r="C53" s="38">
        <v>0</v>
      </c>
      <c r="D53" s="53">
        <v>0</v>
      </c>
      <c r="E53" s="38">
        <v>0</v>
      </c>
    </row>
    <row r="54" spans="1:5" ht="30" x14ac:dyDescent="0.25">
      <c r="A54" s="11" t="s">
        <v>200</v>
      </c>
      <c r="B54" s="20" t="s">
        <v>80</v>
      </c>
      <c r="C54" s="38">
        <v>0</v>
      </c>
      <c r="D54" s="53">
        <v>0</v>
      </c>
      <c r="E54" s="38">
        <v>0</v>
      </c>
    </row>
    <row r="55" spans="1:5" ht="30" x14ac:dyDescent="0.25">
      <c r="A55" s="11" t="s">
        <v>201</v>
      </c>
      <c r="B55" s="20" t="s">
        <v>81</v>
      </c>
      <c r="C55" s="38">
        <v>0</v>
      </c>
      <c r="D55" s="53">
        <v>0</v>
      </c>
      <c r="E55" s="38">
        <v>0</v>
      </c>
    </row>
    <row r="56" spans="1:5" x14ac:dyDescent="0.25">
      <c r="A56" s="8" t="s">
        <v>202</v>
      </c>
      <c r="B56" s="20" t="s">
        <v>82</v>
      </c>
      <c r="C56" s="38">
        <v>0</v>
      </c>
      <c r="D56" s="53">
        <v>0</v>
      </c>
      <c r="E56" s="38">
        <v>0</v>
      </c>
    </row>
    <row r="57" spans="1:5" x14ac:dyDescent="0.25">
      <c r="A57" s="8" t="s">
        <v>203</v>
      </c>
      <c r="B57" s="20" t="s">
        <v>83</v>
      </c>
      <c r="C57" s="38">
        <v>0</v>
      </c>
      <c r="D57" s="53">
        <v>0</v>
      </c>
      <c r="E57" s="38">
        <v>0</v>
      </c>
    </row>
    <row r="58" spans="1:5" x14ac:dyDescent="0.25">
      <c r="A58" s="8" t="s">
        <v>204</v>
      </c>
      <c r="B58" s="20" t="s">
        <v>84</v>
      </c>
      <c r="C58" s="38">
        <v>7000</v>
      </c>
      <c r="D58" s="53">
        <v>7000</v>
      </c>
      <c r="E58" s="38">
        <v>5608</v>
      </c>
    </row>
    <row r="59" spans="1:5" x14ac:dyDescent="0.25">
      <c r="A59" s="31" t="s">
        <v>179</v>
      </c>
      <c r="B59" s="33" t="s">
        <v>85</v>
      </c>
      <c r="C59" s="39">
        <v>7000</v>
      </c>
      <c r="D59" s="52">
        <v>7000</v>
      </c>
      <c r="E59" s="39">
        <v>5608</v>
      </c>
    </row>
    <row r="60" spans="1:5" x14ac:dyDescent="0.25">
      <c r="A60" s="7" t="s">
        <v>205</v>
      </c>
      <c r="B60" s="20" t="s">
        <v>86</v>
      </c>
      <c r="C60" s="38">
        <v>0</v>
      </c>
      <c r="D60" s="52">
        <v>0</v>
      </c>
      <c r="E60" s="38">
        <v>0</v>
      </c>
    </row>
    <row r="61" spans="1:5" x14ac:dyDescent="0.25">
      <c r="A61" s="7" t="s">
        <v>87</v>
      </c>
      <c r="B61" s="20" t="s">
        <v>88</v>
      </c>
      <c r="C61" s="38">
        <v>6265</v>
      </c>
      <c r="D61" s="53">
        <v>15075</v>
      </c>
      <c r="E61" s="38">
        <v>15074</v>
      </c>
    </row>
    <row r="62" spans="1:5" ht="30" x14ac:dyDescent="0.25">
      <c r="A62" s="7" t="s">
        <v>89</v>
      </c>
      <c r="B62" s="20" t="s">
        <v>90</v>
      </c>
      <c r="C62" s="38">
        <v>0</v>
      </c>
      <c r="D62" s="53">
        <v>0</v>
      </c>
      <c r="E62" s="38">
        <v>0</v>
      </c>
    </row>
    <row r="63" spans="1:5" ht="30" x14ac:dyDescent="0.25">
      <c r="A63" s="7" t="s">
        <v>180</v>
      </c>
      <c r="B63" s="20" t="s">
        <v>91</v>
      </c>
      <c r="C63" s="38">
        <v>0</v>
      </c>
      <c r="D63" s="53">
        <v>0</v>
      </c>
      <c r="E63" s="38">
        <v>0</v>
      </c>
    </row>
    <row r="64" spans="1:5" ht="30" x14ac:dyDescent="0.25">
      <c r="A64" s="7" t="s">
        <v>206</v>
      </c>
      <c r="B64" s="20" t="s">
        <v>92</v>
      </c>
      <c r="C64" s="38">
        <v>0</v>
      </c>
      <c r="D64" s="53">
        <v>0</v>
      </c>
      <c r="E64" s="38">
        <v>0</v>
      </c>
    </row>
    <row r="65" spans="1:5" ht="30" x14ac:dyDescent="0.25">
      <c r="A65" s="7" t="s">
        <v>181</v>
      </c>
      <c r="B65" s="20" t="s">
        <v>93</v>
      </c>
      <c r="C65" s="38">
        <v>124329</v>
      </c>
      <c r="D65" s="53">
        <v>128780</v>
      </c>
      <c r="E65" s="38">
        <v>123802</v>
      </c>
    </row>
    <row r="66" spans="1:5" ht="30" x14ac:dyDescent="0.25">
      <c r="A66" s="7" t="s">
        <v>207</v>
      </c>
      <c r="B66" s="20" t="s">
        <v>94</v>
      </c>
      <c r="C66" s="38">
        <v>0</v>
      </c>
      <c r="D66" s="53">
        <v>0</v>
      </c>
      <c r="E66" s="38">
        <v>0</v>
      </c>
    </row>
    <row r="67" spans="1:5" ht="30" x14ac:dyDescent="0.25">
      <c r="A67" s="7" t="s">
        <v>208</v>
      </c>
      <c r="B67" s="20" t="s">
        <v>95</v>
      </c>
      <c r="C67" s="38">
        <v>0</v>
      </c>
      <c r="D67" s="53">
        <v>0</v>
      </c>
      <c r="E67" s="38">
        <v>0</v>
      </c>
    </row>
    <row r="68" spans="1:5" x14ac:dyDescent="0.25">
      <c r="A68" s="7" t="s">
        <v>96</v>
      </c>
      <c r="B68" s="20" t="s">
        <v>97</v>
      </c>
      <c r="C68" s="38">
        <v>0</v>
      </c>
      <c r="D68" s="53">
        <v>0</v>
      </c>
      <c r="E68" s="38">
        <v>0</v>
      </c>
    </row>
    <row r="69" spans="1:5" x14ac:dyDescent="0.25">
      <c r="A69" s="12" t="s">
        <v>98</v>
      </c>
      <c r="B69" s="20" t="s">
        <v>99</v>
      </c>
      <c r="C69" s="38">
        <v>0</v>
      </c>
      <c r="D69" s="53">
        <v>0</v>
      </c>
      <c r="E69" s="38">
        <v>0</v>
      </c>
    </row>
    <row r="70" spans="1:5" ht="30" x14ac:dyDescent="0.25">
      <c r="A70" s="7" t="s">
        <v>209</v>
      </c>
      <c r="B70" s="20" t="s">
        <v>100</v>
      </c>
      <c r="C70" s="38">
        <v>52275</v>
      </c>
      <c r="D70" s="53">
        <v>48866</v>
      </c>
      <c r="E70" s="38">
        <v>48473</v>
      </c>
    </row>
    <row r="71" spans="1:5" x14ac:dyDescent="0.25">
      <c r="A71" s="12" t="s">
        <v>230</v>
      </c>
      <c r="B71" s="20" t="s">
        <v>235</v>
      </c>
      <c r="C71" s="38">
        <v>105511</v>
      </c>
      <c r="D71" s="53">
        <v>83747</v>
      </c>
      <c r="E71" s="38">
        <v>0</v>
      </c>
    </row>
    <row r="72" spans="1:5" x14ac:dyDescent="0.25">
      <c r="A72" s="31" t="s">
        <v>182</v>
      </c>
      <c r="B72" s="33" t="s">
        <v>101</v>
      </c>
      <c r="C72" s="39">
        <v>288380</v>
      </c>
      <c r="D72" s="52">
        <v>276468</v>
      </c>
      <c r="E72" s="39">
        <v>187349</v>
      </c>
    </row>
    <row r="73" spans="1:5" ht="15.75" x14ac:dyDescent="0.25">
      <c r="A73" s="46" t="s">
        <v>229</v>
      </c>
      <c r="B73" s="42"/>
      <c r="C73" s="43">
        <v>753412</v>
      </c>
      <c r="D73" s="54">
        <v>759453</v>
      </c>
      <c r="E73" s="43">
        <v>598965</v>
      </c>
    </row>
    <row r="74" spans="1:5" x14ac:dyDescent="0.25">
      <c r="A74" s="24" t="s">
        <v>102</v>
      </c>
      <c r="B74" s="20" t="s">
        <v>103</v>
      </c>
      <c r="C74" s="38">
        <v>0</v>
      </c>
      <c r="D74" s="56">
        <v>1000</v>
      </c>
      <c r="E74" s="38">
        <v>0</v>
      </c>
    </row>
    <row r="75" spans="1:5" x14ac:dyDescent="0.25">
      <c r="A75" s="24" t="s">
        <v>210</v>
      </c>
      <c r="B75" s="20" t="s">
        <v>104</v>
      </c>
      <c r="C75" s="38">
        <v>1532333</v>
      </c>
      <c r="D75" s="56">
        <v>1575392</v>
      </c>
      <c r="E75" s="38">
        <v>854746</v>
      </c>
    </row>
    <row r="76" spans="1:5" x14ac:dyDescent="0.25">
      <c r="A76" s="24" t="s">
        <v>105</v>
      </c>
      <c r="B76" s="20" t="s">
        <v>106</v>
      </c>
      <c r="C76" s="38">
        <v>987</v>
      </c>
      <c r="D76" s="56">
        <v>1077</v>
      </c>
      <c r="E76" s="38">
        <v>421</v>
      </c>
    </row>
    <row r="77" spans="1:5" x14ac:dyDescent="0.25">
      <c r="A77" s="24" t="s">
        <v>107</v>
      </c>
      <c r="B77" s="20" t="s">
        <v>108</v>
      </c>
      <c r="C77" s="38">
        <v>10739</v>
      </c>
      <c r="D77" s="56">
        <v>13341</v>
      </c>
      <c r="E77" s="38">
        <v>12198</v>
      </c>
    </row>
    <row r="78" spans="1:5" x14ac:dyDescent="0.25">
      <c r="A78" s="4" t="s">
        <v>109</v>
      </c>
      <c r="B78" s="20" t="s">
        <v>110</v>
      </c>
      <c r="C78" s="38">
        <v>0</v>
      </c>
      <c r="D78" s="56">
        <v>0</v>
      </c>
      <c r="E78" s="38">
        <v>0</v>
      </c>
    </row>
    <row r="79" spans="1:5" x14ac:dyDescent="0.25">
      <c r="A79" s="4" t="s">
        <v>111</v>
      </c>
      <c r="B79" s="20" t="s">
        <v>112</v>
      </c>
      <c r="C79" s="38">
        <v>0</v>
      </c>
      <c r="D79" s="56">
        <v>0</v>
      </c>
      <c r="E79" s="38">
        <v>0</v>
      </c>
    </row>
    <row r="80" spans="1:5" x14ac:dyDescent="0.25">
      <c r="A80" s="4" t="s">
        <v>113</v>
      </c>
      <c r="B80" s="20" t="s">
        <v>114</v>
      </c>
      <c r="C80" s="38">
        <v>34594</v>
      </c>
      <c r="D80" s="56">
        <v>46576</v>
      </c>
      <c r="E80" s="38">
        <v>34111</v>
      </c>
    </row>
    <row r="81" spans="1:5" x14ac:dyDescent="0.25">
      <c r="A81" s="32" t="s">
        <v>183</v>
      </c>
      <c r="B81" s="33" t="s">
        <v>115</v>
      </c>
      <c r="C81" s="39">
        <v>1578653</v>
      </c>
      <c r="D81" s="55">
        <v>1637386</v>
      </c>
      <c r="E81" s="39">
        <v>901476</v>
      </c>
    </row>
    <row r="82" spans="1:5" x14ac:dyDescent="0.25">
      <c r="A82" s="8" t="s">
        <v>116</v>
      </c>
      <c r="B82" s="20" t="s">
        <v>117</v>
      </c>
      <c r="C82" s="38">
        <v>26415</v>
      </c>
      <c r="D82" s="56">
        <v>23865</v>
      </c>
      <c r="E82" s="38">
        <v>10313</v>
      </c>
    </row>
    <row r="83" spans="1:5" x14ac:dyDescent="0.25">
      <c r="A83" s="8" t="s">
        <v>118</v>
      </c>
      <c r="B83" s="20" t="s">
        <v>119</v>
      </c>
      <c r="C83" s="38">
        <v>0</v>
      </c>
      <c r="D83" s="56">
        <v>0</v>
      </c>
      <c r="E83" s="38">
        <v>0</v>
      </c>
    </row>
    <row r="84" spans="1:5" x14ac:dyDescent="0.25">
      <c r="A84" s="8" t="s">
        <v>120</v>
      </c>
      <c r="B84" s="20" t="s">
        <v>121</v>
      </c>
      <c r="C84" s="38">
        <v>0</v>
      </c>
      <c r="D84" s="56">
        <v>0</v>
      </c>
      <c r="E84" s="38">
        <v>0</v>
      </c>
    </row>
    <row r="85" spans="1:5" ht="30" x14ac:dyDescent="0.25">
      <c r="A85" s="8" t="s">
        <v>122</v>
      </c>
      <c r="B85" s="20" t="s">
        <v>123</v>
      </c>
      <c r="C85" s="38">
        <v>7134</v>
      </c>
      <c r="D85" s="56">
        <v>6445</v>
      </c>
      <c r="E85" s="38">
        <v>2470</v>
      </c>
    </row>
    <row r="86" spans="1:5" x14ac:dyDescent="0.25">
      <c r="A86" s="31" t="s">
        <v>184</v>
      </c>
      <c r="B86" s="33" t="s">
        <v>124</v>
      </c>
      <c r="C86" s="39">
        <v>33549</v>
      </c>
      <c r="D86" s="55">
        <v>30310</v>
      </c>
      <c r="E86" s="39">
        <v>12783</v>
      </c>
    </row>
    <row r="87" spans="1:5" ht="30" x14ac:dyDescent="0.25">
      <c r="A87" s="8" t="s">
        <v>125</v>
      </c>
      <c r="B87" s="20" t="s">
        <v>126</v>
      </c>
      <c r="C87" s="38">
        <v>0</v>
      </c>
      <c r="D87" s="56">
        <v>0</v>
      </c>
      <c r="E87" s="38">
        <v>0</v>
      </c>
    </row>
    <row r="88" spans="1:5" ht="30" x14ac:dyDescent="0.25">
      <c r="A88" s="8" t="s">
        <v>211</v>
      </c>
      <c r="B88" s="20" t="s">
        <v>127</v>
      </c>
      <c r="C88" s="38">
        <v>0</v>
      </c>
      <c r="D88" s="56">
        <v>0</v>
      </c>
      <c r="E88" s="38">
        <v>0</v>
      </c>
    </row>
    <row r="89" spans="1:5" ht="30" x14ac:dyDescent="0.25">
      <c r="A89" s="8" t="s">
        <v>212</v>
      </c>
      <c r="B89" s="20" t="s">
        <v>128</v>
      </c>
      <c r="C89" s="38">
        <v>0</v>
      </c>
      <c r="D89" s="56">
        <v>0</v>
      </c>
      <c r="E89" s="38">
        <v>0</v>
      </c>
    </row>
    <row r="90" spans="1:5" ht="30" x14ac:dyDescent="0.25">
      <c r="A90" s="8" t="s">
        <v>213</v>
      </c>
      <c r="B90" s="20" t="s">
        <v>129</v>
      </c>
      <c r="C90" s="38">
        <v>0</v>
      </c>
      <c r="D90" s="56">
        <v>2</v>
      </c>
      <c r="E90" s="38">
        <v>1</v>
      </c>
    </row>
    <row r="91" spans="1:5" ht="30" x14ac:dyDescent="0.25">
      <c r="A91" s="8" t="s">
        <v>214</v>
      </c>
      <c r="B91" s="20" t="s">
        <v>130</v>
      </c>
      <c r="C91" s="38">
        <v>0</v>
      </c>
      <c r="D91" s="56">
        <v>0</v>
      </c>
      <c r="E91" s="38">
        <v>0</v>
      </c>
    </row>
    <row r="92" spans="1:5" ht="30" x14ac:dyDescent="0.25">
      <c r="A92" s="8" t="s">
        <v>215</v>
      </c>
      <c r="B92" s="20" t="s">
        <v>131</v>
      </c>
      <c r="C92" s="38">
        <v>14000</v>
      </c>
      <c r="D92" s="56">
        <v>14000</v>
      </c>
      <c r="E92" s="38">
        <v>10200</v>
      </c>
    </row>
    <row r="93" spans="1:5" x14ac:dyDescent="0.25">
      <c r="A93" s="8" t="s">
        <v>132</v>
      </c>
      <c r="B93" s="20" t="s">
        <v>133</v>
      </c>
      <c r="C93" s="38">
        <v>6000</v>
      </c>
      <c r="D93" s="56">
        <v>6000</v>
      </c>
      <c r="E93" s="38">
        <v>1800</v>
      </c>
    </row>
    <row r="94" spans="1:5" ht="30" x14ac:dyDescent="0.25">
      <c r="A94" s="8" t="s">
        <v>216</v>
      </c>
      <c r="B94" s="20" t="s">
        <v>134</v>
      </c>
      <c r="C94" s="38">
        <v>21330</v>
      </c>
      <c r="D94" s="56">
        <v>20500</v>
      </c>
      <c r="E94" s="39">
        <v>16003</v>
      </c>
    </row>
    <row r="95" spans="1:5" x14ac:dyDescent="0.25">
      <c r="A95" s="31" t="s">
        <v>185</v>
      </c>
      <c r="B95" s="33" t="s">
        <v>135</v>
      </c>
      <c r="C95" s="39">
        <v>41330</v>
      </c>
      <c r="D95" s="55">
        <v>40502</v>
      </c>
      <c r="E95" s="39">
        <v>28004</v>
      </c>
    </row>
    <row r="96" spans="1:5" ht="15.75" x14ac:dyDescent="0.25">
      <c r="A96" s="46" t="s">
        <v>228</v>
      </c>
      <c r="B96" s="33"/>
      <c r="C96" s="39">
        <v>1653532</v>
      </c>
      <c r="D96" s="55">
        <v>1708198</v>
      </c>
      <c r="E96" s="39">
        <v>942263</v>
      </c>
    </row>
    <row r="97" spans="1:24" ht="15.75" x14ac:dyDescent="0.25">
      <c r="A97" s="47" t="s">
        <v>224</v>
      </c>
      <c r="B97" s="50" t="s">
        <v>136</v>
      </c>
      <c r="C97" s="40">
        <v>2406944</v>
      </c>
      <c r="D97" s="40">
        <v>2467651</v>
      </c>
      <c r="E97" s="40">
        <v>1541228</v>
      </c>
    </row>
    <row r="98" spans="1:24" x14ac:dyDescent="0.25">
      <c r="A98" s="8" t="s">
        <v>217</v>
      </c>
      <c r="B98" s="3" t="s">
        <v>137</v>
      </c>
      <c r="C98" s="38">
        <v>0</v>
      </c>
      <c r="D98" s="55">
        <v>0</v>
      </c>
      <c r="E98" s="38">
        <v>0</v>
      </c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4"/>
      <c r="X98" s="14"/>
    </row>
    <row r="99" spans="1:24" ht="30" x14ac:dyDescent="0.25">
      <c r="A99" s="8" t="s">
        <v>138</v>
      </c>
      <c r="B99" s="3" t="s">
        <v>139</v>
      </c>
      <c r="C99" s="38">
        <v>0</v>
      </c>
      <c r="D99" s="56">
        <v>0</v>
      </c>
      <c r="E99" s="38">
        <v>0</v>
      </c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  <c r="X99" s="14"/>
    </row>
    <row r="100" spans="1:24" x14ac:dyDescent="0.25">
      <c r="A100" s="8" t="s">
        <v>218</v>
      </c>
      <c r="B100" s="3" t="s">
        <v>140</v>
      </c>
      <c r="C100" s="38">
        <v>0</v>
      </c>
      <c r="D100" s="56">
        <v>0</v>
      </c>
      <c r="E100" s="56">
        <v>0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  <c r="X100" s="14"/>
    </row>
    <row r="101" spans="1:24" ht="25.5" x14ac:dyDescent="0.25">
      <c r="A101" s="10" t="s">
        <v>186</v>
      </c>
      <c r="B101" s="5" t="s">
        <v>141</v>
      </c>
      <c r="C101" s="38">
        <v>0</v>
      </c>
      <c r="D101" s="56">
        <v>0</v>
      </c>
      <c r="E101" s="56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14"/>
    </row>
    <row r="102" spans="1:24" x14ac:dyDescent="0.25">
      <c r="A102" s="25" t="s">
        <v>219</v>
      </c>
      <c r="B102" s="3" t="s">
        <v>142</v>
      </c>
      <c r="C102" s="38">
        <v>0</v>
      </c>
      <c r="D102" s="56">
        <v>0</v>
      </c>
      <c r="E102" s="56">
        <v>0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4"/>
      <c r="X102" s="14"/>
    </row>
    <row r="103" spans="1:24" x14ac:dyDescent="0.25">
      <c r="A103" s="25" t="s">
        <v>189</v>
      </c>
      <c r="B103" s="3" t="s">
        <v>143</v>
      </c>
      <c r="C103" s="38">
        <v>0</v>
      </c>
      <c r="D103" s="56">
        <v>0</v>
      </c>
      <c r="E103" s="56">
        <v>0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x14ac:dyDescent="0.25">
      <c r="A104" s="8" t="s">
        <v>144</v>
      </c>
      <c r="B104" s="3" t="s">
        <v>145</v>
      </c>
      <c r="C104" s="38">
        <v>0</v>
      </c>
      <c r="D104" s="56">
        <v>0</v>
      </c>
      <c r="E104" s="56">
        <v>0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  <c r="X104" s="14"/>
    </row>
    <row r="105" spans="1:24" x14ac:dyDescent="0.25">
      <c r="A105" s="8" t="s">
        <v>220</v>
      </c>
      <c r="B105" s="3" t="s">
        <v>146</v>
      </c>
      <c r="C105" s="38">
        <v>0</v>
      </c>
      <c r="D105" s="56">
        <v>0</v>
      </c>
      <c r="E105" s="56">
        <v>0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  <c r="X105" s="14"/>
    </row>
    <row r="106" spans="1:24" x14ac:dyDescent="0.25">
      <c r="A106" s="9" t="s">
        <v>187</v>
      </c>
      <c r="B106" s="5" t="s">
        <v>147</v>
      </c>
      <c r="C106" s="38">
        <v>0</v>
      </c>
      <c r="D106" s="55">
        <v>0</v>
      </c>
      <c r="E106" s="55">
        <v>0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4"/>
      <c r="X106" s="14"/>
    </row>
    <row r="107" spans="1:24" x14ac:dyDescent="0.25">
      <c r="A107" s="25" t="s">
        <v>148</v>
      </c>
      <c r="B107" s="3" t="s">
        <v>149</v>
      </c>
      <c r="C107" s="38">
        <v>0</v>
      </c>
      <c r="D107" s="55">
        <v>0</v>
      </c>
      <c r="E107" s="55">
        <v>0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4"/>
      <c r="X107" s="14"/>
    </row>
    <row r="108" spans="1:24" x14ac:dyDescent="0.25">
      <c r="A108" s="25" t="s">
        <v>150</v>
      </c>
      <c r="B108" s="3" t="s">
        <v>151</v>
      </c>
      <c r="C108" s="38">
        <v>4941</v>
      </c>
      <c r="D108" s="56">
        <v>4941</v>
      </c>
      <c r="E108" s="56">
        <v>4941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x14ac:dyDescent="0.25">
      <c r="A109" s="9" t="s">
        <v>152</v>
      </c>
      <c r="B109" s="5" t="s">
        <v>153</v>
      </c>
      <c r="C109" s="51">
        <v>0</v>
      </c>
      <c r="D109" s="51">
        <v>0</v>
      </c>
      <c r="E109" s="51">
        <v>0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x14ac:dyDescent="0.25">
      <c r="A110" s="25" t="s">
        <v>154</v>
      </c>
      <c r="B110" s="3" t="s">
        <v>155</v>
      </c>
      <c r="C110" s="38">
        <v>0</v>
      </c>
      <c r="D110" s="53">
        <v>0</v>
      </c>
      <c r="E110" s="53">
        <v>0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x14ac:dyDescent="0.25">
      <c r="A111" s="25" t="s">
        <v>156</v>
      </c>
      <c r="B111" s="3" t="s">
        <v>157</v>
      </c>
      <c r="C111" s="38">
        <v>0</v>
      </c>
      <c r="D111" s="53">
        <v>0</v>
      </c>
      <c r="E111" s="53">
        <v>0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x14ac:dyDescent="0.25">
      <c r="A112" s="25" t="s">
        <v>158</v>
      </c>
      <c r="B112" s="3" t="s">
        <v>159</v>
      </c>
      <c r="C112" s="38">
        <v>0</v>
      </c>
      <c r="D112" s="53">
        <v>0</v>
      </c>
      <c r="E112" s="53">
        <v>0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x14ac:dyDescent="0.25">
      <c r="A113" s="26" t="s">
        <v>188</v>
      </c>
      <c r="B113" s="27" t="s">
        <v>160</v>
      </c>
      <c r="C113" s="38">
        <v>4941</v>
      </c>
      <c r="D113" s="52">
        <f>SUM(D106,D108)</f>
        <v>4941</v>
      </c>
      <c r="E113" s="52">
        <f>SUM(E106,E108)</f>
        <v>4941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4"/>
      <c r="X113" s="14"/>
    </row>
    <row r="114" spans="1:24" x14ac:dyDescent="0.25">
      <c r="A114" s="25" t="s">
        <v>161</v>
      </c>
      <c r="B114" s="3" t="s">
        <v>162</v>
      </c>
      <c r="C114" s="38">
        <v>0</v>
      </c>
      <c r="D114" s="53">
        <v>0</v>
      </c>
      <c r="E114" s="53">
        <v>0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4"/>
      <c r="X114" s="14"/>
    </row>
    <row r="115" spans="1:24" x14ac:dyDescent="0.25">
      <c r="A115" s="8" t="s">
        <v>163</v>
      </c>
      <c r="B115" s="3" t="s">
        <v>164</v>
      </c>
      <c r="C115" s="38">
        <v>0</v>
      </c>
      <c r="D115" s="53">
        <v>0</v>
      </c>
      <c r="E115" s="53">
        <v>0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  <c r="X115" s="14"/>
    </row>
    <row r="116" spans="1:24" x14ac:dyDescent="0.25">
      <c r="A116" s="25" t="s">
        <v>221</v>
      </c>
      <c r="B116" s="3" t="s">
        <v>165</v>
      </c>
      <c r="C116" s="38">
        <v>0</v>
      </c>
      <c r="D116" s="53">
        <v>0</v>
      </c>
      <c r="E116" s="53">
        <v>0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4"/>
      <c r="X116" s="14"/>
    </row>
    <row r="117" spans="1:24" x14ac:dyDescent="0.25">
      <c r="A117" s="25" t="s">
        <v>190</v>
      </c>
      <c r="B117" s="3" t="s">
        <v>166</v>
      </c>
      <c r="C117" s="38">
        <v>0</v>
      </c>
      <c r="D117" s="53">
        <v>0</v>
      </c>
      <c r="E117" s="53">
        <v>0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x14ac:dyDescent="0.25">
      <c r="A118" s="26" t="s">
        <v>191</v>
      </c>
      <c r="B118" s="27" t="s">
        <v>167</v>
      </c>
      <c r="C118" s="38">
        <v>0</v>
      </c>
      <c r="D118" s="52">
        <v>0</v>
      </c>
      <c r="E118" s="52">
        <v>0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4"/>
      <c r="X118" s="14"/>
    </row>
    <row r="119" spans="1:24" ht="30" x14ac:dyDescent="0.25">
      <c r="A119" s="8" t="s">
        <v>168</v>
      </c>
      <c r="B119" s="3" t="s">
        <v>169</v>
      </c>
      <c r="C119" s="38">
        <v>0</v>
      </c>
      <c r="D119" s="52">
        <v>0</v>
      </c>
      <c r="E119" s="52">
        <v>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4"/>
      <c r="X119" s="14"/>
    </row>
    <row r="120" spans="1:24" ht="15.75" x14ac:dyDescent="0.25">
      <c r="A120" s="48" t="s">
        <v>225</v>
      </c>
      <c r="B120" s="49" t="s">
        <v>170</v>
      </c>
      <c r="C120" s="39">
        <v>4941</v>
      </c>
      <c r="D120" s="52">
        <f>SUM(D113:D119)</f>
        <v>4941</v>
      </c>
      <c r="E120" s="52">
        <f>SUM(E113:E119)</f>
        <v>4941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4"/>
      <c r="X120" s="14"/>
    </row>
    <row r="121" spans="1:24" ht="15.75" x14ac:dyDescent="0.25">
      <c r="A121" s="28" t="s">
        <v>226</v>
      </c>
      <c r="B121" s="29"/>
      <c r="C121" s="41">
        <f>C97+C120</f>
        <v>2411885</v>
      </c>
      <c r="D121" s="41">
        <f>SUM(D97,D120)</f>
        <v>2472592</v>
      </c>
      <c r="E121" s="41">
        <f>SUM(E97,E120)</f>
        <v>1546169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</sheetData>
  <mergeCells count="2">
    <mergeCell ref="A1:E1"/>
    <mergeCell ref="A2:E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kiadások műk. felh. Összesen</vt:lpstr>
      <vt:lpstr>Munka2</vt:lpstr>
      <vt:lpstr>'kiadások műk. felh. Összesen'!Nyomtatási_terület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2021-05-28T07:44:43Z</dcterms:modified>
</cp:coreProperties>
</file>