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833D25C9-A07D-40B6-A350-64287837EA4C}" xr6:coauthVersionLast="47" xr6:coauthVersionMax="47" xr10:uidLastSave="{00000000-0000-0000-0000-000000000000}"/>
  <bookViews>
    <workbookView xWindow="-120" yWindow="-120" windowWidth="29040" windowHeight="15840" xr2:uid="{D76FE158-230E-4923-8ADB-DCAAA8F9D4FD}"/>
  </bookViews>
  <sheets>
    <sheet name="Önkormányzat bev." sheetId="1" r:id="rId1"/>
  </sheets>
  <externalReferences>
    <externalReference r:id="rId2"/>
  </externalReferences>
  <definedNames>
    <definedName name="_xlnm.Print_Area" localSheetId="0">'Önkormányzat bev.'!$A$1:$F$96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11" i="1" s="1"/>
  <c r="F17" i="1" s="1"/>
  <c r="F8" i="1"/>
  <c r="C11" i="1"/>
  <c r="C17" i="1" s="1"/>
  <c r="C47" i="1" s="1"/>
  <c r="D11" i="1"/>
  <c r="D17" i="1" s="1"/>
  <c r="E11" i="1"/>
  <c r="F16" i="1"/>
  <c r="E17" i="1"/>
  <c r="F24" i="1"/>
  <c r="C29" i="1"/>
  <c r="D29" i="1"/>
  <c r="E29" i="1"/>
  <c r="F29" i="1"/>
  <c r="C31" i="1"/>
  <c r="D31" i="1"/>
  <c r="E31" i="1"/>
  <c r="F31" i="1"/>
  <c r="F33" i="1"/>
  <c r="F34" i="1"/>
  <c r="F35" i="1"/>
  <c r="F37" i="1"/>
  <c r="C42" i="1"/>
  <c r="D42" i="1"/>
  <c r="E42" i="1"/>
  <c r="F42" i="1"/>
  <c r="C46" i="1"/>
  <c r="D46" i="1"/>
  <c r="E46" i="1"/>
  <c r="F46" i="1"/>
  <c r="F51" i="1"/>
  <c r="F52" i="1"/>
  <c r="C53" i="1"/>
  <c r="D53" i="1"/>
  <c r="F53" i="1" s="1"/>
  <c r="F55" i="1"/>
  <c r="C59" i="1"/>
  <c r="C64" i="1" s="1"/>
  <c r="C67" i="1" s="1"/>
  <c r="D59" i="1"/>
  <c r="E59" i="1"/>
  <c r="F59" i="1"/>
  <c r="F60" i="1"/>
  <c r="C63" i="1"/>
  <c r="D63" i="1"/>
  <c r="E63" i="1"/>
  <c r="F63" i="1"/>
  <c r="E64" i="1"/>
  <c r="E67" i="1"/>
  <c r="C76" i="1"/>
  <c r="D76" i="1"/>
  <c r="E76" i="1"/>
  <c r="F76" i="1"/>
  <c r="F77" i="1"/>
  <c r="F78" i="1"/>
  <c r="F81" i="1" s="1"/>
  <c r="F87" i="1" s="1"/>
  <c r="F94" i="1" s="1"/>
  <c r="C81" i="1"/>
  <c r="D81" i="1"/>
  <c r="F85" i="1"/>
  <c r="C87" i="1"/>
  <c r="D87" i="1"/>
  <c r="D94" i="1" s="1"/>
  <c r="E87" i="1"/>
  <c r="C94" i="1"/>
  <c r="E94" i="1"/>
  <c r="E47" i="1" l="1"/>
  <c r="F64" i="1"/>
  <c r="C65" i="1"/>
  <c r="C66" i="1"/>
  <c r="F47" i="1"/>
  <c r="D47" i="1"/>
  <c r="E65" i="1"/>
  <c r="E66" i="1"/>
  <c r="D64" i="1"/>
  <c r="D65" i="1" l="1"/>
  <c r="D66" i="1"/>
  <c r="F65" i="1"/>
  <c r="F66" i="1"/>
  <c r="D67" i="1"/>
  <c r="E95" i="1"/>
  <c r="C95" i="1"/>
  <c r="F67" i="1"/>
  <c r="F95" i="1" l="1"/>
  <c r="D95" i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<sst xmlns="http://schemas.openxmlformats.org/spreadsheetml/2006/main" count="186" uniqueCount="184">
  <si>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</si>
  <si>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</si>
  <si>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</si>
  <si>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</si>
  <si>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</si>
  <si>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</si>
  <si>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</si>
  <si>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</si>
  <si>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</si>
  <si>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</si>
  <si>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</si>
  <si>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</si>
  <si>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</si>
  <si>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</si>
  <si>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</si>
  <si>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</si>
  <si>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</si>
  <si>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</si>
  <si>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</si>
  <si>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</si>
  <si>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</si>
  <si>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</si>
  <si>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</si>
  <si>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</si>
  <si>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</si>
  <si>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</si>
  <si>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</si>
  <si>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</si>
  <si>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</si>
  <si>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</si>
  <si>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</si>
  <si>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</si>
  <si>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</si>
  <si>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</si>
  <si>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</si>
  <si>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</si>
  <si>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</si>
  <si>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</si>
  <si>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</si>
  <si>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</si>
  <si>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</si>
  <si>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</si>
  <si>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</si>
  <si>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</si>
  <si>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</si>
  <si>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</si>
  <si>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</si>
  <si>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</si>
  <si>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</si>
  <si>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</si>
  <si>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</si>
  <si>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</si>
  <si>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</si>
  <si>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</si>
  <si>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</si>
  <si>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</si>
  <si>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</si>
  <si>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 összesen</t>
  </si>
  <si>
    <t>B7</t>
  </si>
  <si>
    <t xml:space="preserve">Felhalmozási célú átvett pénzeszközök </t>
  </si>
  <si>
    <t>B73</t>
  </si>
  <si>
    <t>Egyéb felhalmozási célú átvett pénzeszközök</t>
  </si>
  <si>
    <t>B75</t>
  </si>
  <si>
    <t>Felhalmozási célú átvett pe.  államháztartáson kívülről</t>
  </si>
  <si>
    <t>B74</t>
  </si>
  <si>
    <t>Felhalmozási célú visszatérítendő támogatások, kölcsönök visszatérülése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</si>
  <si>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</si>
  <si>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</si>
  <si>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</si>
  <si>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</si>
  <si>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</si>
  <si>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</si>
  <si>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</si>
  <si>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</si>
  <si>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</si>
  <si>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</si>
  <si>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</si>
  <si>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</si>
  <si>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</si>
  <si>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</si>
  <si>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</si>
  <si>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</si>
  <si>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</si>
  <si>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</si>
  <si>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</si>
  <si>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</si>
  <si>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</si>
  <si>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</si>
  <si>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</si>
  <si>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</si>
  <si>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</si>
  <si>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</si>
  <si>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</si>
  <si>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</si>
  <si>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</si>
  <si>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</si>
  <si>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</si>
  <si>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</si>
  <si>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</si>
  <si>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</si>
  <si>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</si>
  <si>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</si>
  <si>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</si>
  <si>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</si>
  <si>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</si>
  <si>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</si>
  <si>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</si>
  <si>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</si>
  <si>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</si>
  <si>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</si>
  <si>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</si>
  <si>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</si>
  <si>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</si>
  <si>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</si>
  <si>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</si>
  <si>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</si>
  <si>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</si>
  <si>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</si>
  <si>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</si>
  <si>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</si>
  <si>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</si>
  <si>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</si>
  <si>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</si>
  <si>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</si>
  <si>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</si>
  <si>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</si>
  <si>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</si>
  <si>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</si>
  <si>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</si>
  <si>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</si>
  <si>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</si>
  <si>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</si>
  <si>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</si>
  <si>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</si>
  <si>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</si>
  <si>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</si>
  <si>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</si>
  <si>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</si>
  <si>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</si>
  <si>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</si>
  <si>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</si>
  <si>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</si>
  <si>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</si>
  <si>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</si>
  <si>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</si>
  <si>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</si>
  <si>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</si>
  <si>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</si>
  <si>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</si>
  <si>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</si>
  <si>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</si>
  <si>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</si>
  <si>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</si>
  <si>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</si>
  <si>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</si>
  <si>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</si>
  <si>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</si>
  <si>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</si>
  <si>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</si>
  <si>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</si>
  <si>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</si>
  <si>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</si>
  <si>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</si>
  <si>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</si>
  <si>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</si>
  <si>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</si>
  <si>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</si>
  <si>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</si>
  <si>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</si>
  <si>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</si>
  <si>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és gy.étk.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</si>
  <si>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</si>
  <si>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</si>
  <si>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</si>
  <si>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</si>
  <si>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</si>
  <si>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</si>
  <si>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</si>
  <si>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</si>
  <si>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</si>
  <si>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</si>
  <si>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</si>
  <si>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 Város Önkormányzatának  2021. évi költségvetése</t>
  </si>
  <si>
    <t>2/4.melléklet az .../2021.(…..)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</si>
</sst>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1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/>
    <xf numFmtId="0" fontId="12" fillId="0" borderId="2" xfId="0" applyFont="1" applyBorder="1"/>
    <xf numFmtId="0" fontId="12" fillId="0" borderId="1" xfId="0" applyFont="1" applyBorder="1"/>
    <xf numFmtId="0" fontId="13" fillId="0" borderId="1" xfId="0" applyFont="1" applyBorder="1"/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1" fillId="6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4" fillId="8" borderId="1" xfId="0" applyFont="1" applyFill="1" applyBorder="1" applyAlignment="1">
      <alignment horizontal="left" vertical="center"/>
    </xf>
    <xf numFmtId="0" fontId="15" fillId="8" borderId="1" xfId="0" applyFont="1" applyFill="1" applyBorder="1"/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6" fillId="0" borderId="1" xfId="0" applyFont="1" applyBorder="1"/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.%20&#233;vi%20Test&#252;leti%20&#252;l&#233;sek/Rlak,%2002.25/2021.%20k&#246;lts&#233;gvet&#233;s/2021.%20K&#246;lts&#233;gvet&#233;s%20t&#225;bl&#225;k%20febru&#225;ri%20&#252;l&#233;s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 (2)"/>
      <sheetName val="BIK bevételek"/>
      <sheetName val="MOK bevételek"/>
      <sheetName val="Hivatal bev"/>
      <sheetName val="Önkormányzat bev."/>
      <sheetName val="bevételek műk.felh.ÖSSZESEN"/>
      <sheetName val="BIK kiadás"/>
      <sheetName val="MOK kiadás"/>
      <sheetName val="Hivatal kiadás"/>
      <sheetName val="Önkorm. kiadás"/>
      <sheetName val="kiadások műk. felh. Összesen"/>
      <sheetName val="Állami támogatások 2021"/>
      <sheetName val="helyi adók"/>
      <sheetName val="átvett"/>
      <sheetName val="szociális kiadások"/>
      <sheetName val="ÁFÁS mego. beruh.felúj."/>
      <sheetName val="beruházások felújítások"/>
      <sheetName val="átadott "/>
      <sheetName val="tartalékok "/>
      <sheetName val="finanszírozás"/>
      <sheetName val="EU projekt Által.Iskola"/>
      <sheetName val="Eu proj. KEHOP víz"/>
      <sheetName val="Eu proj. KEHOP szennyvíz"/>
      <sheetName val="Eu proj. KEHOP Klíma"/>
      <sheetName val="MÉRLEG ELŐT 1"/>
      <sheetName val="EI FELHASZN TERV előt. 2. mel"/>
      <sheetName val="TÖBB ÉVES ELŐT. 3."/>
      <sheetName val="KÖZVETETT ELŐT 4."/>
      <sheetName val="Középtávú tervezés előt. 5. mel"/>
      <sheetName val="GÖRDÜLŐ kiadások teljes Előt 6."/>
      <sheetName val="GÖRDÜLŐ bevételek teljes Előt 6"/>
      <sheetName val="létszám 13. mell. "/>
      <sheetName val="Támogatások 7 mell"/>
      <sheetName val="Civil 2020"/>
      <sheetName val="Kompatibilitási jelen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4">
          <cell r="C74">
            <v>531041</v>
          </cell>
          <cell r="D74">
            <v>103449</v>
          </cell>
          <cell r="E74">
            <v>0</v>
          </cell>
          <cell r="F74">
            <v>634490</v>
          </cell>
        </row>
        <row r="97">
          <cell r="C97">
            <v>0</v>
          </cell>
          <cell r="D97">
            <v>890191</v>
          </cell>
          <cell r="E97">
            <v>0</v>
          </cell>
          <cell r="F97">
            <v>890191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ABCF-3F25-4FE0-B572-B9DEC8B8E88C}">
  <dimension ref="A1:H95"/>
  <sheetViews>
    <sheetView tabSelected="1" view="pageLayout" topLeftCell="A73" zoomScale="81" zoomScaleNormal="100" zoomScalePageLayoutView="81" workbookViewId="0">
      <selection activeCell="C9" sqref="C9"/>
    </sheetView>
  </sheetViews>
  <sheetFormatPr defaultRowHeight="15" x14ac:dyDescent="0.25"/>
  <cols>
    <col min="1" max="1" width="57" style="1" customWidth="1"/>
    <col min="2" max="2" width="8.85546875" customWidth="1"/>
    <col min="3" max="3" width="9.42578125" customWidth="1"/>
    <col min="4" max="4" width="8.7109375" customWidth="1"/>
    <col min="5" max="5" width="7.85546875" customWidth="1"/>
    <col min="6" max="6" width="15.85546875" customWidth="1"/>
  </cols>
  <sheetData>
    <row r="1" spans="1:8" ht="24" customHeight="1" x14ac:dyDescent="0.25">
      <c r="A1" s="42" t="s">
        <v>182</v>
      </c>
      <c r="B1" s="43"/>
      <c r="C1" s="43"/>
      <c r="D1" s="43"/>
      <c r="E1" s="43"/>
      <c r="F1" s="44"/>
    </row>
    <row r="2" spans="1:8" ht="24" customHeight="1" x14ac:dyDescent="0.25">
      <c r="A2" s="45" t="s">
        <v>181</v>
      </c>
      <c r="B2" s="43"/>
      <c r="C2" s="43"/>
      <c r="D2" s="43"/>
      <c r="E2" s="43"/>
      <c r="F2" s="44"/>
      <c r="H2" s="40"/>
    </row>
    <row r="3" spans="1:8" ht="24" customHeight="1" x14ac:dyDescent="0.25">
      <c r="A3" s="41"/>
      <c r="B3" s="46" t="s">
        <v>183</v>
      </c>
      <c r="C3" s="46"/>
      <c r="D3" s="46"/>
      <c r="E3" s="46"/>
      <c r="F3" s="46"/>
      <c r="H3" s="40"/>
    </row>
    <row r="4" spans="1:8" ht="68.25" x14ac:dyDescent="0.25">
      <c r="A4" s="39" t="s">
        <v>180</v>
      </c>
      <c r="B4" s="38" t="s">
        <v>179</v>
      </c>
      <c r="C4" s="36" t="s">
        <v>178</v>
      </c>
      <c r="D4" s="36" t="s">
        <v>177</v>
      </c>
      <c r="E4" s="37" t="s">
        <v>176</v>
      </c>
      <c r="F4" s="36" t="s">
        <v>175</v>
      </c>
    </row>
    <row r="5" spans="1:8" ht="15" customHeight="1" x14ac:dyDescent="0.25">
      <c r="A5" s="35" t="s">
        <v>174</v>
      </c>
      <c r="B5" s="32" t="s">
        <v>173</v>
      </c>
      <c r="C5" s="9">
        <v>123608</v>
      </c>
      <c r="D5" s="9"/>
      <c r="E5" s="9"/>
      <c r="F5" s="9">
        <f>SUM(C5:E5)</f>
        <v>123608</v>
      </c>
    </row>
    <row r="6" spans="1:8" ht="24" customHeight="1" x14ac:dyDescent="0.25">
      <c r="A6" s="18" t="s">
        <v>172</v>
      </c>
      <c r="B6" s="32" t="s">
        <v>171</v>
      </c>
      <c r="C6" s="9">
        <v>81062</v>
      </c>
      <c r="D6" s="9"/>
      <c r="E6" s="9"/>
      <c r="F6" s="9">
        <f>SUM(C6:E6)</f>
        <v>81062</v>
      </c>
    </row>
    <row r="7" spans="1:8" ht="22.5" customHeight="1" x14ac:dyDescent="0.25">
      <c r="A7" s="18" t="s">
        <v>170</v>
      </c>
      <c r="B7" s="32" t="s">
        <v>169</v>
      </c>
      <c r="C7" s="9">
        <v>46853</v>
      </c>
      <c r="D7" s="9"/>
      <c r="E7" s="9"/>
      <c r="F7" s="9">
        <f>SUM(C7:E7)</f>
        <v>46853</v>
      </c>
    </row>
    <row r="8" spans="1:8" ht="15" customHeight="1" x14ac:dyDescent="0.25">
      <c r="A8" s="18" t="s">
        <v>168</v>
      </c>
      <c r="B8" s="32" t="s">
        <v>167</v>
      </c>
      <c r="C8" s="9">
        <v>5657</v>
      </c>
      <c r="D8" s="9"/>
      <c r="E8" s="9"/>
      <c r="F8" s="9">
        <f>SUM(C8:E8)</f>
        <v>5657</v>
      </c>
    </row>
    <row r="9" spans="1:8" ht="15" customHeight="1" x14ac:dyDescent="0.25">
      <c r="A9" s="18" t="s">
        <v>166</v>
      </c>
      <c r="B9" s="32" t="s">
        <v>165</v>
      </c>
      <c r="C9" s="9">
        <v>0</v>
      </c>
      <c r="D9" s="9"/>
      <c r="E9" s="9"/>
      <c r="F9" s="9">
        <v>0</v>
      </c>
    </row>
    <row r="10" spans="1:8" ht="15" customHeight="1" x14ac:dyDescent="0.25">
      <c r="A10" s="18" t="s">
        <v>164</v>
      </c>
      <c r="B10" s="32" t="s">
        <v>163</v>
      </c>
      <c r="C10" s="9"/>
      <c r="D10" s="9"/>
      <c r="E10" s="9"/>
      <c r="F10" s="9"/>
    </row>
    <row r="11" spans="1:8" ht="15" customHeight="1" x14ac:dyDescent="0.25">
      <c r="A11" s="17" t="s">
        <v>162</v>
      </c>
      <c r="B11" s="34" t="s">
        <v>161</v>
      </c>
      <c r="C11" s="6">
        <f>SUM(C5:C10)</f>
        <v>257180</v>
      </c>
      <c r="D11" s="6">
        <f>SUM(D5:D10)</f>
        <v>0</v>
      </c>
      <c r="E11" s="6">
        <f>SUM(E5:E10)</f>
        <v>0</v>
      </c>
      <c r="F11" s="6">
        <f>SUM(F5:F10)</f>
        <v>257180</v>
      </c>
    </row>
    <row r="12" spans="1:8" ht="15" customHeight="1" x14ac:dyDescent="0.25">
      <c r="A12" s="18" t="s">
        <v>160</v>
      </c>
      <c r="B12" s="32" t="s">
        <v>159</v>
      </c>
      <c r="C12" s="9"/>
      <c r="D12" s="9"/>
      <c r="E12" s="9"/>
      <c r="F12" s="9"/>
    </row>
    <row r="13" spans="1:8" ht="15" customHeight="1" x14ac:dyDescent="0.25">
      <c r="A13" s="18" t="s">
        <v>158</v>
      </c>
      <c r="B13" s="32" t="s">
        <v>157</v>
      </c>
      <c r="C13" s="9"/>
      <c r="D13" s="9"/>
      <c r="E13" s="9"/>
      <c r="F13" s="9"/>
    </row>
    <row r="14" spans="1:8" ht="15" customHeight="1" x14ac:dyDescent="0.25">
      <c r="A14" s="18" t="s">
        <v>156</v>
      </c>
      <c r="B14" s="32" t="s">
        <v>155</v>
      </c>
      <c r="C14" s="9"/>
      <c r="D14" s="9"/>
      <c r="E14" s="9"/>
      <c r="F14" s="9"/>
    </row>
    <row r="15" spans="1:8" ht="15" customHeight="1" x14ac:dyDescent="0.25">
      <c r="A15" s="18" t="s">
        <v>154</v>
      </c>
      <c r="B15" s="32" t="s">
        <v>153</v>
      </c>
      <c r="C15" s="9"/>
      <c r="D15" s="9"/>
      <c r="E15" s="9"/>
      <c r="F15" s="9"/>
    </row>
    <row r="16" spans="1:8" ht="15" customHeight="1" x14ac:dyDescent="0.25">
      <c r="A16" s="18" t="s">
        <v>152</v>
      </c>
      <c r="B16" s="32" t="s">
        <v>151</v>
      </c>
      <c r="C16" s="9">
        <v>14909</v>
      </c>
      <c r="D16" s="9">
        <v>8541</v>
      </c>
      <c r="E16" s="9"/>
      <c r="F16" s="21">
        <f>SUM(C16:E16)</f>
        <v>23450</v>
      </c>
    </row>
    <row r="17" spans="1:6" ht="15" customHeight="1" x14ac:dyDescent="0.25">
      <c r="A17" s="17" t="s">
        <v>150</v>
      </c>
      <c r="B17" s="31" t="s">
        <v>149</v>
      </c>
      <c r="C17" s="6">
        <f>SUM(C11,C16)</f>
        <v>272089</v>
      </c>
      <c r="D17" s="6">
        <f>SUM(D11,D16)</f>
        <v>8541</v>
      </c>
      <c r="E17" s="6">
        <f>SUM(E11,E16)</f>
        <v>0</v>
      </c>
      <c r="F17" s="6">
        <f>SUM(F11,F16)</f>
        <v>280630</v>
      </c>
    </row>
    <row r="18" spans="1:6" ht="15" customHeight="1" x14ac:dyDescent="0.25">
      <c r="A18" s="18" t="s">
        <v>148</v>
      </c>
      <c r="B18" s="32" t="s">
        <v>147</v>
      </c>
      <c r="C18" s="9"/>
      <c r="D18" s="9"/>
      <c r="E18" s="9"/>
      <c r="F18" s="9"/>
    </row>
    <row r="19" spans="1:6" ht="15" customHeight="1" x14ac:dyDescent="0.25">
      <c r="A19" s="18" t="s">
        <v>146</v>
      </c>
      <c r="B19" s="32" t="s">
        <v>145</v>
      </c>
      <c r="C19" s="9"/>
      <c r="D19" s="9"/>
      <c r="E19" s="9"/>
      <c r="F19" s="9"/>
    </row>
    <row r="20" spans="1:6" ht="15" customHeight="1" x14ac:dyDescent="0.25">
      <c r="A20" s="17" t="s">
        <v>144</v>
      </c>
      <c r="B20" s="34" t="s">
        <v>143</v>
      </c>
      <c r="C20" s="6"/>
      <c r="D20" s="9"/>
      <c r="E20" s="9"/>
      <c r="F20" s="9"/>
    </row>
    <row r="21" spans="1:6" ht="15" customHeight="1" x14ac:dyDescent="0.25">
      <c r="A21" s="18" t="s">
        <v>142</v>
      </c>
      <c r="B21" s="32" t="s">
        <v>141</v>
      </c>
      <c r="C21" s="6"/>
      <c r="D21" s="9"/>
      <c r="E21" s="9"/>
      <c r="F21" s="9"/>
    </row>
    <row r="22" spans="1:6" ht="15" customHeight="1" x14ac:dyDescent="0.25">
      <c r="A22" s="18" t="s">
        <v>140</v>
      </c>
      <c r="B22" s="32" t="s">
        <v>139</v>
      </c>
      <c r="C22" s="6"/>
      <c r="D22" s="9"/>
      <c r="E22" s="9"/>
      <c r="F22" s="9"/>
    </row>
    <row r="23" spans="1:6" ht="15" customHeight="1" x14ac:dyDescent="0.25">
      <c r="A23" s="17" t="s">
        <v>138</v>
      </c>
      <c r="B23" s="34" t="s">
        <v>137</v>
      </c>
      <c r="C23" s="6">
        <v>17000</v>
      </c>
      <c r="D23" s="6">
        <v>0</v>
      </c>
      <c r="E23" s="6"/>
      <c r="F23" s="6">
        <v>17000</v>
      </c>
    </row>
    <row r="24" spans="1:6" ht="15" customHeight="1" x14ac:dyDescent="0.25">
      <c r="A24" s="18" t="s">
        <v>136</v>
      </c>
      <c r="B24" s="32" t="s">
        <v>135</v>
      </c>
      <c r="C24" s="21">
        <v>73081</v>
      </c>
      <c r="D24" s="21">
        <v>217017</v>
      </c>
      <c r="E24" s="21">
        <v>59902</v>
      </c>
      <c r="F24" s="21">
        <f>SUM(C24:E24)</f>
        <v>350000</v>
      </c>
    </row>
    <row r="25" spans="1:6" ht="15" customHeight="1" x14ac:dyDescent="0.25">
      <c r="A25" s="18" t="s">
        <v>134</v>
      </c>
      <c r="B25" s="32" t="s">
        <v>133</v>
      </c>
      <c r="C25" s="9"/>
      <c r="D25" s="9"/>
      <c r="E25" s="9"/>
      <c r="F25" s="9"/>
    </row>
    <row r="26" spans="1:6" ht="15" customHeight="1" x14ac:dyDescent="0.25">
      <c r="A26" s="18" t="s">
        <v>132</v>
      </c>
      <c r="B26" s="32" t="s">
        <v>131</v>
      </c>
      <c r="C26" s="9"/>
      <c r="D26" s="9"/>
      <c r="E26" s="9"/>
      <c r="F26" s="9"/>
    </row>
    <row r="27" spans="1:6" ht="15" customHeight="1" x14ac:dyDescent="0.25">
      <c r="A27" s="18" t="s">
        <v>130</v>
      </c>
      <c r="B27" s="32" t="s">
        <v>129</v>
      </c>
      <c r="C27" s="9">
        <v>0</v>
      </c>
      <c r="D27" s="9"/>
      <c r="E27" s="9"/>
      <c r="F27" s="9">
        <v>0</v>
      </c>
    </row>
    <row r="28" spans="1:6" ht="15" customHeight="1" x14ac:dyDescent="0.25">
      <c r="A28" s="18" t="s">
        <v>128</v>
      </c>
      <c r="B28" s="32" t="s">
        <v>127</v>
      </c>
      <c r="C28" s="9"/>
      <c r="D28" s="9"/>
      <c r="E28" s="9"/>
      <c r="F28" s="9"/>
    </row>
    <row r="29" spans="1:6" ht="15" customHeight="1" x14ac:dyDescent="0.25">
      <c r="A29" s="17" t="s">
        <v>126</v>
      </c>
      <c r="B29" s="34" t="s">
        <v>125</v>
      </c>
      <c r="C29" s="6">
        <f>SUM(C24:C28)</f>
        <v>73081</v>
      </c>
      <c r="D29" s="6">
        <f>SUM(D24:D28)</f>
        <v>217017</v>
      </c>
      <c r="E29" s="6">
        <f>SUM(E24:E28)</f>
        <v>59902</v>
      </c>
      <c r="F29" s="6">
        <f>SUM(F24:F28)</f>
        <v>350000</v>
      </c>
    </row>
    <row r="30" spans="1:6" ht="15" customHeight="1" x14ac:dyDescent="0.25">
      <c r="A30" s="18" t="s">
        <v>124</v>
      </c>
      <c r="B30" s="32" t="s">
        <v>123</v>
      </c>
      <c r="C30" s="9">
        <v>0</v>
      </c>
      <c r="D30" s="9">
        <v>0</v>
      </c>
      <c r="E30" s="9"/>
      <c r="F30" s="9">
        <v>0</v>
      </c>
    </row>
    <row r="31" spans="1:6" ht="15" customHeight="1" x14ac:dyDescent="0.25">
      <c r="A31" s="17" t="s">
        <v>122</v>
      </c>
      <c r="B31" s="31" t="s">
        <v>121</v>
      </c>
      <c r="C31" s="6">
        <f>SUM(C23,C29:C30)</f>
        <v>90081</v>
      </c>
      <c r="D31" s="6">
        <f>SUM(D23,D29:D30)</f>
        <v>217017</v>
      </c>
      <c r="E31" s="6">
        <f>SUM(E23,E29:E30)</f>
        <v>59902</v>
      </c>
      <c r="F31" s="6">
        <f>SUM(F23,F29:F30)</f>
        <v>367000</v>
      </c>
    </row>
    <row r="32" spans="1:6" ht="15" customHeight="1" x14ac:dyDescent="0.25">
      <c r="A32" s="15" t="s">
        <v>120</v>
      </c>
      <c r="B32" s="32" t="s">
        <v>119</v>
      </c>
      <c r="C32" s="9"/>
      <c r="D32" s="9"/>
      <c r="E32" s="9"/>
      <c r="F32" s="9"/>
    </row>
    <row r="33" spans="1:6" ht="15" customHeight="1" x14ac:dyDescent="0.25">
      <c r="A33" s="15" t="s">
        <v>118</v>
      </c>
      <c r="B33" s="32" t="s">
        <v>117</v>
      </c>
      <c r="C33" s="9">
        <v>6378</v>
      </c>
      <c r="D33" s="9"/>
      <c r="E33" s="9"/>
      <c r="F33" s="9">
        <f>SUM(C33:E33)</f>
        <v>6378</v>
      </c>
    </row>
    <row r="34" spans="1:6" ht="15" customHeight="1" x14ac:dyDescent="0.25">
      <c r="A34" s="15" t="s">
        <v>116</v>
      </c>
      <c r="B34" s="32" t="s">
        <v>115</v>
      </c>
      <c r="C34" s="9">
        <v>713</v>
      </c>
      <c r="D34" s="9"/>
      <c r="E34" s="9"/>
      <c r="F34" s="9">
        <f>SUM(C34:E34)</f>
        <v>713</v>
      </c>
    </row>
    <row r="35" spans="1:6" ht="15" customHeight="1" x14ac:dyDescent="0.25">
      <c r="A35" s="15" t="s">
        <v>114</v>
      </c>
      <c r="B35" s="32" t="s">
        <v>113</v>
      </c>
      <c r="C35" s="9">
        <v>17225</v>
      </c>
      <c r="D35" s="9"/>
      <c r="E35" s="9"/>
      <c r="F35" s="9">
        <f>SUM(C35:E35)</f>
        <v>17225</v>
      </c>
    </row>
    <row r="36" spans="1:6" ht="15" customHeight="1" x14ac:dyDescent="0.25">
      <c r="A36" s="15" t="s">
        <v>112</v>
      </c>
      <c r="B36" s="32" t="s">
        <v>111</v>
      </c>
      <c r="C36" s="9"/>
      <c r="D36" s="9"/>
      <c r="E36" s="9"/>
      <c r="F36" s="9"/>
    </row>
    <row r="37" spans="1:6" ht="15" customHeight="1" x14ac:dyDescent="0.25">
      <c r="A37" s="15" t="s">
        <v>110</v>
      </c>
      <c r="B37" s="32" t="s">
        <v>109</v>
      </c>
      <c r="C37" s="9">
        <v>7204</v>
      </c>
      <c r="D37" s="9"/>
      <c r="E37" s="9"/>
      <c r="F37" s="9">
        <f>SUM(C37:E37)</f>
        <v>7204</v>
      </c>
    </row>
    <row r="38" spans="1:6" ht="15" customHeight="1" x14ac:dyDescent="0.25">
      <c r="A38" s="15" t="s">
        <v>108</v>
      </c>
      <c r="B38" s="32" t="s">
        <v>107</v>
      </c>
      <c r="C38" s="9"/>
      <c r="D38" s="9"/>
      <c r="E38" s="9"/>
      <c r="F38" s="9"/>
    </row>
    <row r="39" spans="1:6" ht="15" customHeight="1" x14ac:dyDescent="0.25">
      <c r="A39" s="15" t="s">
        <v>106</v>
      </c>
      <c r="B39" s="32" t="s">
        <v>105</v>
      </c>
      <c r="C39" s="9"/>
      <c r="D39" s="9"/>
      <c r="E39" s="9"/>
      <c r="F39" s="9"/>
    </row>
    <row r="40" spans="1:6" ht="15" customHeight="1" x14ac:dyDescent="0.25">
      <c r="A40" s="15" t="s">
        <v>104</v>
      </c>
      <c r="B40" s="32" t="s">
        <v>103</v>
      </c>
      <c r="C40" s="9"/>
      <c r="D40" s="9"/>
      <c r="E40" s="9"/>
      <c r="F40" s="9"/>
    </row>
    <row r="41" spans="1:6" ht="15" customHeight="1" x14ac:dyDescent="0.25">
      <c r="A41" s="15" t="s">
        <v>102</v>
      </c>
      <c r="B41" s="32" t="s">
        <v>101</v>
      </c>
      <c r="C41" s="9"/>
      <c r="D41" s="9"/>
      <c r="E41" s="9"/>
      <c r="F41" s="9"/>
    </row>
    <row r="42" spans="1:6" ht="15" customHeight="1" x14ac:dyDescent="0.25">
      <c r="A42" s="11" t="s">
        <v>100</v>
      </c>
      <c r="B42" s="31" t="s">
        <v>99</v>
      </c>
      <c r="C42" s="6">
        <f>SUM(C32:C41)</f>
        <v>31520</v>
      </c>
      <c r="D42" s="6">
        <f>SUM(D32:D41)</f>
        <v>0</v>
      </c>
      <c r="E42" s="6">
        <f>SUM(E32:E41)</f>
        <v>0</v>
      </c>
      <c r="F42" s="6">
        <f>SUM(F32:F41)</f>
        <v>31520</v>
      </c>
    </row>
    <row r="43" spans="1:6" ht="15" customHeight="1" x14ac:dyDescent="0.25">
      <c r="A43" s="15" t="s">
        <v>98</v>
      </c>
      <c r="B43" s="32" t="s">
        <v>97</v>
      </c>
      <c r="C43" s="9"/>
      <c r="D43" s="9"/>
      <c r="E43" s="9"/>
      <c r="F43" s="9"/>
    </row>
    <row r="44" spans="1:6" ht="15" customHeight="1" x14ac:dyDescent="0.25">
      <c r="A44" s="18" t="s">
        <v>96</v>
      </c>
      <c r="B44" s="32" t="s">
        <v>95</v>
      </c>
      <c r="C44" s="9"/>
      <c r="D44" s="9"/>
      <c r="E44" s="9"/>
      <c r="F44" s="9"/>
    </row>
    <row r="45" spans="1:6" ht="15" customHeight="1" x14ac:dyDescent="0.25">
      <c r="A45" s="15" t="s">
        <v>94</v>
      </c>
      <c r="B45" s="32" t="s">
        <v>93</v>
      </c>
      <c r="C45" s="9"/>
      <c r="D45" s="9"/>
      <c r="E45" s="9"/>
      <c r="F45" s="9"/>
    </row>
    <row r="46" spans="1:6" ht="15" customHeight="1" x14ac:dyDescent="0.25">
      <c r="A46" s="17" t="s">
        <v>92</v>
      </c>
      <c r="B46" s="31" t="s">
        <v>91</v>
      </c>
      <c r="C46" s="6">
        <f>SUM(C43:C45)</f>
        <v>0</v>
      </c>
      <c r="D46" s="6">
        <f>SUM(D43:D45)</f>
        <v>0</v>
      </c>
      <c r="E46" s="6">
        <f>SUM(E43:E45)</f>
        <v>0</v>
      </c>
      <c r="F46" s="6">
        <f>SUM(F43:F45)</f>
        <v>0</v>
      </c>
    </row>
    <row r="47" spans="1:6" ht="15" customHeight="1" x14ac:dyDescent="0.25">
      <c r="A47" s="30" t="s">
        <v>90</v>
      </c>
      <c r="B47" s="29"/>
      <c r="C47" s="28">
        <f>SUM(C17,C31,C42,C46,)</f>
        <v>393690</v>
      </c>
      <c r="D47" s="28">
        <f>SUM(D17,D31,D42,D46,)</f>
        <v>225558</v>
      </c>
      <c r="E47" s="28">
        <f>SUM(E17,E31,E42,E46,)</f>
        <v>59902</v>
      </c>
      <c r="F47" s="28">
        <f>SUM(F17,F31,F42,F46,)</f>
        <v>679150</v>
      </c>
    </row>
    <row r="48" spans="1:6" ht="15" customHeight="1" x14ac:dyDescent="0.25">
      <c r="A48" s="18" t="s">
        <v>89</v>
      </c>
      <c r="B48" s="32" t="s">
        <v>88</v>
      </c>
      <c r="C48" s="9"/>
      <c r="D48" s="9"/>
      <c r="E48" s="9"/>
      <c r="F48" s="9"/>
    </row>
    <row r="49" spans="1:6" ht="15" customHeight="1" x14ac:dyDescent="0.25">
      <c r="A49" s="18" t="s">
        <v>87</v>
      </c>
      <c r="B49" s="32" t="s">
        <v>86</v>
      </c>
      <c r="C49" s="9"/>
      <c r="D49" s="9"/>
      <c r="E49" s="9"/>
      <c r="F49" s="9"/>
    </row>
    <row r="50" spans="1:6" ht="15" customHeight="1" x14ac:dyDescent="0.25">
      <c r="A50" s="18" t="s">
        <v>85</v>
      </c>
      <c r="B50" s="32" t="s">
        <v>84</v>
      </c>
      <c r="C50" s="9"/>
      <c r="D50" s="9"/>
      <c r="E50" s="9"/>
      <c r="F50" s="9"/>
    </row>
    <row r="51" spans="1:6" ht="15" customHeight="1" x14ac:dyDescent="0.25">
      <c r="A51" s="18" t="s">
        <v>83</v>
      </c>
      <c r="B51" s="32" t="s">
        <v>82</v>
      </c>
      <c r="C51" s="9"/>
      <c r="D51" s="9"/>
      <c r="E51" s="9"/>
      <c r="F51" s="9">
        <f>SUM(C51:E51)</f>
        <v>0</v>
      </c>
    </row>
    <row r="52" spans="1:6" ht="29.25" customHeight="1" x14ac:dyDescent="0.25">
      <c r="A52" s="18" t="s">
        <v>81</v>
      </c>
      <c r="B52" s="32" t="s">
        <v>80</v>
      </c>
      <c r="C52" s="9">
        <v>0</v>
      </c>
      <c r="D52" s="9">
        <v>382399</v>
      </c>
      <c r="E52" s="9"/>
      <c r="F52" s="9">
        <f>SUM(C52:E52)</f>
        <v>382399</v>
      </c>
    </row>
    <row r="53" spans="1:6" ht="15" customHeight="1" x14ac:dyDescent="0.25">
      <c r="A53" s="17" t="s">
        <v>79</v>
      </c>
      <c r="B53" s="31" t="s">
        <v>78</v>
      </c>
      <c r="C53" s="6">
        <f>SUM(C51:C52)</f>
        <v>0</v>
      </c>
      <c r="D53" s="6">
        <f>SUM(D51:D52)</f>
        <v>382399</v>
      </c>
      <c r="E53" s="9"/>
      <c r="F53" s="33">
        <f>SUM(C53:E53)</f>
        <v>382399</v>
      </c>
    </row>
    <row r="54" spans="1:6" ht="15" customHeight="1" x14ac:dyDescent="0.25">
      <c r="A54" s="15" t="s">
        <v>77</v>
      </c>
      <c r="B54" s="32" t="s">
        <v>76</v>
      </c>
      <c r="C54" s="6"/>
      <c r="D54" s="9"/>
      <c r="E54" s="9"/>
      <c r="F54" s="9"/>
    </row>
    <row r="55" spans="1:6" ht="15" customHeight="1" x14ac:dyDescent="0.25">
      <c r="A55" s="15" t="s">
        <v>75</v>
      </c>
      <c r="B55" s="32" t="s">
        <v>74</v>
      </c>
      <c r="C55" s="9">
        <v>10000</v>
      </c>
      <c r="D55" s="9"/>
      <c r="E55" s="9"/>
      <c r="F55" s="9">
        <f>SUM(C55:E55)</f>
        <v>10000</v>
      </c>
    </row>
    <row r="56" spans="1:6" ht="15" customHeight="1" x14ac:dyDescent="0.25">
      <c r="A56" s="15" t="s">
        <v>73</v>
      </c>
      <c r="B56" s="32" t="s">
        <v>72</v>
      </c>
      <c r="C56" s="6"/>
      <c r="D56" s="9"/>
      <c r="E56" s="9"/>
      <c r="F56" s="9"/>
    </row>
    <row r="57" spans="1:6" ht="15" customHeight="1" x14ac:dyDescent="0.25">
      <c r="A57" s="15" t="s">
        <v>71</v>
      </c>
      <c r="B57" s="32" t="s">
        <v>70</v>
      </c>
      <c r="C57" s="9"/>
      <c r="D57" s="9"/>
      <c r="E57" s="9"/>
      <c r="F57" s="9"/>
    </row>
    <row r="58" spans="1:6" ht="15" customHeight="1" x14ac:dyDescent="0.25">
      <c r="A58" s="15" t="s">
        <v>69</v>
      </c>
      <c r="B58" s="32" t="s">
        <v>68</v>
      </c>
      <c r="C58" s="9"/>
      <c r="D58" s="9"/>
      <c r="E58" s="9"/>
      <c r="F58" s="9"/>
    </row>
    <row r="59" spans="1:6" ht="15" customHeight="1" x14ac:dyDescent="0.25">
      <c r="A59" s="17" t="s">
        <v>67</v>
      </c>
      <c r="B59" s="31" t="s">
        <v>66</v>
      </c>
      <c r="C59" s="6">
        <f>SUM(C54:C58)</f>
        <v>10000</v>
      </c>
      <c r="D59" s="6">
        <f>SUM(D54:D58)</f>
        <v>0</v>
      </c>
      <c r="E59" s="6">
        <f>SUM(E54:E58)</f>
        <v>0</v>
      </c>
      <c r="F59" s="6">
        <f>SUM(F54:F58)</f>
        <v>10000</v>
      </c>
    </row>
    <row r="60" spans="1:6" ht="24" customHeight="1" x14ac:dyDescent="0.25">
      <c r="A60" s="18" t="s">
        <v>65</v>
      </c>
      <c r="B60" s="32" t="s">
        <v>64</v>
      </c>
      <c r="C60" s="9">
        <v>11200</v>
      </c>
      <c r="D60" s="9"/>
      <c r="E60" s="9"/>
      <c r="F60" s="9">
        <f>SUM(C60:E60)</f>
        <v>11200</v>
      </c>
    </row>
    <row r="61" spans="1:6" ht="15" customHeight="1" x14ac:dyDescent="0.25">
      <c r="A61" s="15" t="s">
        <v>63</v>
      </c>
      <c r="B61" s="32" t="s">
        <v>62</v>
      </c>
      <c r="C61" s="9">
        <v>0</v>
      </c>
      <c r="D61" s="9"/>
      <c r="E61" s="9"/>
      <c r="F61" s="9">
        <v>0</v>
      </c>
    </row>
    <row r="62" spans="1:6" ht="15" hidden="1" customHeight="1" x14ac:dyDescent="0.25">
      <c r="A62" s="15" t="s">
        <v>61</v>
      </c>
      <c r="B62" s="32" t="s">
        <v>60</v>
      </c>
      <c r="C62" s="9"/>
      <c r="D62" s="9"/>
      <c r="E62" s="9"/>
      <c r="F62" s="9"/>
    </row>
    <row r="63" spans="1:6" ht="15" customHeight="1" x14ac:dyDescent="0.25">
      <c r="A63" s="17" t="s">
        <v>59</v>
      </c>
      <c r="B63" s="31" t="s">
        <v>58</v>
      </c>
      <c r="C63" s="6">
        <f>SUM(C60:C62)</f>
        <v>11200</v>
      </c>
      <c r="D63" s="6">
        <f>SUM(D60:D62)</f>
        <v>0</v>
      </c>
      <c r="E63" s="6">
        <f>SUM(E60:E62)</f>
        <v>0</v>
      </c>
      <c r="F63" s="6">
        <f>SUM(F60:F62)</f>
        <v>11200</v>
      </c>
    </row>
    <row r="64" spans="1:6" ht="15" customHeight="1" x14ac:dyDescent="0.25">
      <c r="A64" s="30" t="s">
        <v>57</v>
      </c>
      <c r="B64" s="29"/>
      <c r="C64" s="28">
        <f>SUM(C53,C59,C63)</f>
        <v>21200</v>
      </c>
      <c r="D64" s="28">
        <f>SUM(D53,D59,D63)</f>
        <v>382399</v>
      </c>
      <c r="E64" s="28">
        <f>SUM(E53,E59,E63)</f>
        <v>0</v>
      </c>
      <c r="F64" s="28">
        <f>SUM(F53,F59,F63)</f>
        <v>403599</v>
      </c>
    </row>
    <row r="65" spans="1:7" ht="15.75" x14ac:dyDescent="0.25">
      <c r="A65" s="27" t="s">
        <v>56</v>
      </c>
      <c r="B65" s="26" t="s">
        <v>55</v>
      </c>
      <c r="C65" s="25">
        <f>SUM(C47,C64)</f>
        <v>414890</v>
      </c>
      <c r="D65" s="25">
        <f>SUM(D47,D64)</f>
        <v>607957</v>
      </c>
      <c r="E65" s="25">
        <f>SUM(E47,E64)</f>
        <v>59902</v>
      </c>
      <c r="F65" s="25">
        <f>SUM(F47,F64)</f>
        <v>1082749</v>
      </c>
    </row>
    <row r="66" spans="1:7" ht="15.75" x14ac:dyDescent="0.25">
      <c r="A66" s="24" t="s">
        <v>54</v>
      </c>
      <c r="B66" s="23"/>
      <c r="C66" s="21">
        <f>SUM(C47-'[1]Önkorm. kiadás'!C74)</f>
        <v>-137351</v>
      </c>
      <c r="D66" s="21">
        <f>SUM(D47-'[1]Önkorm. kiadás'!D74)</f>
        <v>122109</v>
      </c>
      <c r="E66" s="21">
        <f>SUM(E47-'[1]Önkorm. kiadás'!E74)</f>
        <v>59902</v>
      </c>
      <c r="F66" s="21">
        <f>SUM(F47-'[1]Önkorm. kiadás'!F74)</f>
        <v>44660</v>
      </c>
    </row>
    <row r="67" spans="1:7" ht="15.75" x14ac:dyDescent="0.25">
      <c r="A67" s="24" t="s">
        <v>53</v>
      </c>
      <c r="B67" s="23"/>
      <c r="C67" s="21">
        <f>SUM(C64-'[1]Önkorm. kiadás'!C97)</f>
        <v>21200</v>
      </c>
      <c r="D67" s="22">
        <f>SUM(D64-'[1]Önkorm. kiadás'!D97)</f>
        <v>-507792</v>
      </c>
      <c r="E67" s="21">
        <f>SUM(E64-'[1]Önkorm. kiadás'!E97)</f>
        <v>0</v>
      </c>
      <c r="F67" s="21">
        <f>SUM(F64-'[1]Önkorm. kiadás'!F97)</f>
        <v>-486592</v>
      </c>
    </row>
    <row r="68" spans="1:7" x14ac:dyDescent="0.25">
      <c r="A68" s="14" t="s">
        <v>52</v>
      </c>
      <c r="B68" s="13" t="s">
        <v>51</v>
      </c>
      <c r="C68" s="9"/>
      <c r="D68" s="9"/>
      <c r="E68" s="9"/>
      <c r="F68" s="9"/>
    </row>
    <row r="69" spans="1:7" x14ac:dyDescent="0.25">
      <c r="A69" s="15" t="s">
        <v>50</v>
      </c>
      <c r="B69" s="13" t="s">
        <v>49</v>
      </c>
      <c r="C69" s="9"/>
      <c r="D69" s="9"/>
      <c r="E69" s="9"/>
      <c r="F69" s="9"/>
    </row>
    <row r="70" spans="1:7" x14ac:dyDescent="0.25">
      <c r="A70" s="14" t="s">
        <v>48</v>
      </c>
      <c r="B70" s="13" t="s">
        <v>47</v>
      </c>
      <c r="C70" s="9"/>
      <c r="D70" s="9"/>
      <c r="E70" s="9"/>
      <c r="F70" s="9"/>
    </row>
    <row r="71" spans="1:7" x14ac:dyDescent="0.25">
      <c r="A71" s="11" t="s">
        <v>46</v>
      </c>
      <c r="B71" s="10" t="s">
        <v>45</v>
      </c>
      <c r="C71" s="9"/>
      <c r="D71" s="9"/>
      <c r="E71" s="9"/>
      <c r="F71" s="9"/>
    </row>
    <row r="72" spans="1:7" x14ac:dyDescent="0.25">
      <c r="A72" s="15" t="s">
        <v>44</v>
      </c>
      <c r="B72" s="13" t="s">
        <v>43</v>
      </c>
      <c r="C72" s="21">
        <v>0</v>
      </c>
      <c r="D72" s="21">
        <v>0</v>
      </c>
      <c r="E72" s="21">
        <v>0</v>
      </c>
      <c r="F72" s="21">
        <v>0</v>
      </c>
      <c r="G72" s="20"/>
    </row>
    <row r="73" spans="1:7" x14ac:dyDescent="0.25">
      <c r="A73" s="14" t="s">
        <v>42</v>
      </c>
      <c r="B73" s="13" t="s">
        <v>41</v>
      </c>
      <c r="C73" s="9"/>
      <c r="D73" s="9"/>
      <c r="E73" s="9"/>
      <c r="F73" s="9"/>
    </row>
    <row r="74" spans="1:7" x14ac:dyDescent="0.25">
      <c r="A74" s="15" t="s">
        <v>40</v>
      </c>
      <c r="B74" s="13" t="s">
        <v>39</v>
      </c>
      <c r="C74" s="9"/>
      <c r="D74" s="9"/>
      <c r="E74" s="9"/>
      <c r="F74" s="9"/>
    </row>
    <row r="75" spans="1:7" x14ac:dyDescent="0.25">
      <c r="A75" s="14" t="s">
        <v>38</v>
      </c>
      <c r="B75" s="13" t="s">
        <v>37</v>
      </c>
      <c r="C75" s="9"/>
      <c r="D75" s="9"/>
      <c r="E75" s="9"/>
      <c r="F75" s="9"/>
    </row>
    <row r="76" spans="1:7" x14ac:dyDescent="0.25">
      <c r="A76" s="12" t="s">
        <v>36</v>
      </c>
      <c r="B76" s="10" t="s">
        <v>35</v>
      </c>
      <c r="C76" s="6">
        <f>SUM(C72:C75)</f>
        <v>0</v>
      </c>
      <c r="D76" s="6">
        <f>SUM(D72:D75)</f>
        <v>0</v>
      </c>
      <c r="E76" s="6">
        <f>SUM(E72:E75)</f>
        <v>0</v>
      </c>
      <c r="F76" s="6">
        <f>SUM(F72:F75)</f>
        <v>0</v>
      </c>
    </row>
    <row r="77" spans="1:7" x14ac:dyDescent="0.25">
      <c r="A77" s="18" t="s">
        <v>34</v>
      </c>
      <c r="B77" s="13" t="s">
        <v>32</v>
      </c>
      <c r="C77" s="19">
        <v>279317</v>
      </c>
      <c r="D77" s="9"/>
      <c r="E77" s="9"/>
      <c r="F77" s="19">
        <f>SUM(C77:E77)</f>
        <v>279317</v>
      </c>
    </row>
    <row r="78" spans="1:7" ht="25.5" x14ac:dyDescent="0.25">
      <c r="A78" s="18" t="s">
        <v>33</v>
      </c>
      <c r="B78" s="13" t="s">
        <v>32</v>
      </c>
      <c r="C78" s="9">
        <v>0</v>
      </c>
      <c r="D78" s="19">
        <v>385683</v>
      </c>
      <c r="E78" s="9"/>
      <c r="F78" s="19">
        <f>SUM(C78:E78)</f>
        <v>385683</v>
      </c>
    </row>
    <row r="79" spans="1:7" x14ac:dyDescent="0.25">
      <c r="A79" s="18" t="s">
        <v>31</v>
      </c>
      <c r="B79" s="13" t="s">
        <v>29</v>
      </c>
      <c r="C79" s="9"/>
      <c r="D79" s="9"/>
      <c r="E79" s="9"/>
      <c r="F79" s="9"/>
    </row>
    <row r="80" spans="1:7" ht="25.5" x14ac:dyDescent="0.25">
      <c r="A80" s="18" t="s">
        <v>30</v>
      </c>
      <c r="B80" s="13" t="s">
        <v>29</v>
      </c>
      <c r="C80" s="9"/>
      <c r="D80" s="9"/>
      <c r="E80" s="9"/>
      <c r="F80" s="9"/>
    </row>
    <row r="81" spans="1:6" x14ac:dyDescent="0.25">
      <c r="A81" s="17" t="s">
        <v>28</v>
      </c>
      <c r="B81" s="10" t="s">
        <v>27</v>
      </c>
      <c r="C81" s="16">
        <f>SUM(C77:C80)</f>
        <v>279317</v>
      </c>
      <c r="D81" s="6">
        <f>SUM(D77:D80)</f>
        <v>385683</v>
      </c>
      <c r="E81" s="6"/>
      <c r="F81" s="6">
        <f>SUM(F77:F80)</f>
        <v>665000</v>
      </c>
    </row>
    <row r="82" spans="1:6" x14ac:dyDescent="0.25">
      <c r="A82" s="14" t="s">
        <v>26</v>
      </c>
      <c r="B82" s="10" t="s">
        <v>25</v>
      </c>
      <c r="C82" s="9"/>
      <c r="D82" s="9"/>
      <c r="E82" s="9"/>
      <c r="F82" s="9"/>
    </row>
    <row r="83" spans="1:6" x14ac:dyDescent="0.25">
      <c r="A83" s="14" t="s">
        <v>24</v>
      </c>
      <c r="B83" s="10" t="s">
        <v>23</v>
      </c>
      <c r="C83" s="9"/>
      <c r="D83" s="9"/>
      <c r="E83" s="9"/>
      <c r="F83" s="9"/>
    </row>
    <row r="84" spans="1:6" x14ac:dyDescent="0.25">
      <c r="A84" s="14" t="s">
        <v>22</v>
      </c>
      <c r="B84" s="10" t="s">
        <v>21</v>
      </c>
      <c r="C84" s="9"/>
      <c r="D84" s="9"/>
      <c r="E84" s="9"/>
      <c r="F84" s="9"/>
    </row>
    <row r="85" spans="1:6" x14ac:dyDescent="0.25">
      <c r="A85" s="14" t="s">
        <v>20</v>
      </c>
      <c r="B85" s="10" t="s">
        <v>19</v>
      </c>
      <c r="C85" s="6"/>
      <c r="D85" s="6"/>
      <c r="E85" s="6"/>
      <c r="F85" s="6">
        <f>SUM(D85:E85)</f>
        <v>0</v>
      </c>
    </row>
    <row r="86" spans="1:6" x14ac:dyDescent="0.25">
      <c r="A86" s="15" t="s">
        <v>18</v>
      </c>
      <c r="B86" s="10" t="s">
        <v>17</v>
      </c>
      <c r="C86" s="9"/>
      <c r="D86" s="9"/>
      <c r="E86" s="9"/>
      <c r="F86" s="9"/>
    </row>
    <row r="87" spans="1:6" x14ac:dyDescent="0.25">
      <c r="A87" s="11" t="s">
        <v>16</v>
      </c>
      <c r="B87" s="10" t="s">
        <v>15</v>
      </c>
      <c r="C87" s="16">
        <f>SUM(C81:C86)</f>
        <v>279317</v>
      </c>
      <c r="D87" s="6">
        <f>SUM(D81:D86)</f>
        <v>385683</v>
      </c>
      <c r="E87" s="6">
        <f>SUM(E76,E81,E85)</f>
        <v>0</v>
      </c>
      <c r="F87" s="6">
        <f>SUM(F76,F81,F85)</f>
        <v>665000</v>
      </c>
    </row>
    <row r="88" spans="1:6" x14ac:dyDescent="0.25">
      <c r="A88" s="15" t="s">
        <v>14</v>
      </c>
      <c r="B88" s="13" t="s">
        <v>13</v>
      </c>
      <c r="C88" s="9"/>
      <c r="D88" s="9"/>
      <c r="E88" s="9"/>
      <c r="F88" s="9"/>
    </row>
    <row r="89" spans="1:6" x14ac:dyDescent="0.25">
      <c r="A89" s="15" t="s">
        <v>12</v>
      </c>
      <c r="B89" s="13" t="s">
        <v>11</v>
      </c>
      <c r="C89" s="9"/>
      <c r="D89" s="9"/>
      <c r="E89" s="9"/>
      <c r="F89" s="9"/>
    </row>
    <row r="90" spans="1:6" x14ac:dyDescent="0.25">
      <c r="A90" s="14" t="s">
        <v>10</v>
      </c>
      <c r="B90" s="13" t="s">
        <v>9</v>
      </c>
      <c r="C90" s="9"/>
      <c r="D90" s="9"/>
      <c r="E90" s="9"/>
      <c r="F90" s="9"/>
    </row>
    <row r="91" spans="1:6" x14ac:dyDescent="0.25">
      <c r="A91" s="14" t="s">
        <v>8</v>
      </c>
      <c r="B91" s="13" t="s">
        <v>7</v>
      </c>
      <c r="C91" s="9"/>
      <c r="D91" s="9"/>
      <c r="E91" s="9"/>
      <c r="F91" s="9"/>
    </row>
    <row r="92" spans="1:6" x14ac:dyDescent="0.25">
      <c r="A92" s="12" t="s">
        <v>6</v>
      </c>
      <c r="B92" s="10" t="s">
        <v>5</v>
      </c>
      <c r="C92" s="9"/>
      <c r="D92" s="9"/>
      <c r="E92" s="9"/>
      <c r="F92" s="9"/>
    </row>
    <row r="93" spans="1:6" x14ac:dyDescent="0.25">
      <c r="A93" s="11" t="s">
        <v>4</v>
      </c>
      <c r="B93" s="10" t="s">
        <v>3</v>
      </c>
      <c r="C93" s="9"/>
      <c r="D93" s="9"/>
      <c r="E93" s="9"/>
      <c r="F93" s="9"/>
    </row>
    <row r="94" spans="1:6" ht="15.75" x14ac:dyDescent="0.25">
      <c r="A94" s="8" t="s">
        <v>2</v>
      </c>
      <c r="B94" s="7" t="s">
        <v>1</v>
      </c>
      <c r="C94" s="6">
        <f>SUM(C87,C92,C93)</f>
        <v>279317</v>
      </c>
      <c r="D94" s="6">
        <f>SUM(D87,D92,D93)</f>
        <v>385683</v>
      </c>
      <c r="E94" s="6">
        <f>SUM(E87,E92,E93)</f>
        <v>0</v>
      </c>
      <c r="F94" s="6">
        <f>SUM(F87,F92,F93)</f>
        <v>665000</v>
      </c>
    </row>
    <row r="95" spans="1:6" ht="15.75" x14ac:dyDescent="0.25">
      <c r="A95" s="5" t="s">
        <v>0</v>
      </c>
      <c r="B95" s="4"/>
      <c r="C95" s="2">
        <f>SUM(C65,C94)</f>
        <v>694207</v>
      </c>
      <c r="D95" s="3">
        <f>SUM(D65,D94)</f>
        <v>993640</v>
      </c>
      <c r="E95" s="2">
        <f>SUM(E65,E94)</f>
        <v>59902</v>
      </c>
      <c r="F95" s="2">
        <f>SUM(F65,F94)</f>
        <v>1747749</v>
      </c>
    </row>
  </sheetData>
  <mergeCells count="3">
    <mergeCell ref="A1:F1"/>
    <mergeCell ref="A2:F2"/>
    <mergeCell ref="B3:F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bev.</vt:lpstr>
      <vt:lpstr>'Önkormányzat bev.'!Nyomtatási_terület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2021-06-14T08:03:41Z</dcterms:created>
  <dcterms:modified xsi:type="dcterms:W3CDTF">2021-06-15T11:05:42Z</dcterms:modified>
</cp:coreProperties>
</file>