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6BE007E2-11C8-4D42-8712-8E4BF601D25E}" xr6:coauthVersionLast="47" xr6:coauthVersionMax="47" xr10:uidLastSave="{00000000-0000-0000-0000-000000000000}"/>
  <bookViews>
    <workbookView xWindow="180" yWindow="45" windowWidth="28620" windowHeight="15555" xr2:uid="{1BDFCEF3-A387-49E3-A5ED-DC90D2D401F3}"/>
  </bookViews>
  <sheets>
    <sheet name="beruházások felújítások" sheetId="1" r:id="rId1"/>
  </sheets>
  <definedNames>
    <definedName name="_xlnm.Print_Area" localSheetId="0">'beruházások felújítások'!$A$1:$G$55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s="1"/>
  <c r="G6" i="1"/>
  <c r="G7" i="1"/>
  <c r="G9" i="1"/>
  <c r="G10" i="1"/>
  <c r="G11" i="1"/>
  <c r="G12" i="1"/>
  <c r="G13" i="1"/>
  <c r="G14" i="1"/>
  <c r="G16" i="1"/>
  <c r="G17" i="1"/>
  <c r="G18" i="1"/>
  <c r="G19" i="1"/>
  <c r="G20" i="1"/>
  <c r="G21" i="1"/>
  <c r="E22" i="1"/>
  <c r="G22" i="1" s="1"/>
  <c r="D28" i="1"/>
  <c r="G28" i="1" s="1"/>
  <c r="E28" i="1"/>
  <c r="F28" i="1"/>
  <c r="G29" i="1"/>
  <c r="G30" i="1"/>
  <c r="G31" i="1"/>
  <c r="G41" i="1" s="1"/>
  <c r="G32" i="1"/>
  <c r="G33" i="1"/>
  <c r="G34" i="1"/>
  <c r="G38" i="1"/>
  <c r="G39" i="1"/>
  <c r="G40" i="1"/>
  <c r="C41" i="1"/>
  <c r="D41" i="1"/>
  <c r="E41" i="1"/>
  <c r="F41" i="1"/>
  <c r="G43" i="1"/>
  <c r="C44" i="1"/>
  <c r="D44" i="1"/>
  <c r="F44" i="1"/>
  <c r="G45" i="1"/>
  <c r="G46" i="1"/>
  <c r="G47" i="1"/>
  <c r="G48" i="1"/>
  <c r="G49" i="1"/>
  <c r="G50" i="1"/>
  <c r="E52" i="1"/>
  <c r="G52" i="1" s="1"/>
  <c r="G53" i="1"/>
  <c r="D61" i="1"/>
  <c r="E61" i="1"/>
  <c r="C61" i="1" s="1"/>
  <c r="C63" i="1"/>
  <c r="D63" i="1"/>
  <c r="C64" i="1"/>
  <c r="D64" i="1"/>
  <c r="C66" i="1"/>
  <c r="D66" i="1"/>
  <c r="E66" i="1"/>
  <c r="E76" i="1" s="1"/>
  <c r="C76" i="1" s="1"/>
  <c r="D68" i="1"/>
  <c r="C69" i="1"/>
  <c r="D69" i="1"/>
  <c r="C70" i="1"/>
  <c r="D73" i="1"/>
  <c r="C73" i="1" s="1"/>
  <c r="D74" i="1"/>
  <c r="C74" i="1" s="1"/>
  <c r="D75" i="1"/>
  <c r="C75" i="1" s="1"/>
  <c r="D76" i="1"/>
  <c r="E90" i="1"/>
  <c r="D90" i="1" s="1"/>
  <c r="D95" i="1" s="1"/>
  <c r="G44" i="1" l="1"/>
  <c r="C90" i="1"/>
  <c r="E95" i="1"/>
  <c r="C95" i="1" s="1"/>
  <c r="E54" i="1"/>
  <c r="G54" i="1" s="1"/>
  <c r="E44" i="1"/>
</calcChain>
</file>

<file path=xl/sharedStrings.xml><?xml version="1.0" encoding="utf-8"?>
<sst xmlns="http://schemas.openxmlformats.org/spreadsheetml/2006/main" count="124" uniqueCount="69">
  <si>
    <t>K7</t>
  </si>
  <si>
    <t xml:space="preserve">Felújítások 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</si>
  <si>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</si>
  <si>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</si>
  <si>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</si>
  <si>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</si>
  <si>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</si>
  <si>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</si>
  <si>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</si>
  <si>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</si>
  <si>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K64</t>
  </si>
  <si>
    <t>Egyéb tárgyi eszközök beszerzése, létesítése</t>
  </si>
  <si>
    <t>K63</t>
  </si>
  <si>
    <t>K62</t>
  </si>
  <si>
    <t xml:space="preserve">Ingatlanok beszerzése, létesítése </t>
  </si>
  <si>
    <t>K61</t>
  </si>
  <si>
    <t>Immateriális javak beszerzése, létesítése</t>
  </si>
  <si>
    <t>bruttó</t>
  </si>
  <si>
    <t>áfa</t>
  </si>
  <si>
    <t>nettó</t>
  </si>
  <si>
    <t>Rovat</t>
  </si>
  <si>
    <t>Megnevezés</t>
  </si>
  <si>
    <t>FELÚJÍTÁSOK MINDÖSSZESEN</t>
  </si>
  <si>
    <t>Felújítási célú előzetesen felszámított általános forgalmi adó</t>
  </si>
  <si>
    <t>Bartók B. u. taposólámpák felújítása</t>
  </si>
  <si>
    <t>Bérlakások felújítására (Ifjúság u. 8/B. 2940 e Ft, egyéb 5000 e Ft)</t>
  </si>
  <si>
    <t>Temető belső járdahálózat felújítása</t>
  </si>
  <si>
    <t>Játszóterek felújítására</t>
  </si>
  <si>
    <t>Műfüves pálya felújítása</t>
  </si>
  <si>
    <t>Hivatali konyha átalakítása</t>
  </si>
  <si>
    <t>Viziközmű vagyon felújítása használati díjból</t>
  </si>
  <si>
    <t>BERUHÁZÁSOK MINDÖSSZESEN.</t>
  </si>
  <si>
    <t>K67</t>
  </si>
  <si>
    <t>Beruházási célú előzetesen felszámított általános forgalmi adó</t>
  </si>
  <si>
    <t>MOK eszközbeszerzésre (Közművelődési érdekeltségnövelő támogatás önrésze)</t>
  </si>
  <si>
    <t>BIK  eszközbeszerzése</t>
  </si>
  <si>
    <t>Fizioterápiás készülékek beszerzése</t>
  </si>
  <si>
    <t>Eredményjelző sportpályára</t>
  </si>
  <si>
    <t>Kisértékű tárgyi eszközök beszerzése (Hivatalba 3000 e Ft, egyéb 1500 e Ft)</t>
  </si>
  <si>
    <t>Eszközbeszerzés  Répcelaki Mentőállomásra</t>
  </si>
  <si>
    <t>Eszközbeszerzés Répcelaki Rendőrőrsnek</t>
  </si>
  <si>
    <t>Informatikai  eszk.beszerzése</t>
  </si>
  <si>
    <t>Művelődési Ház inform.eszk.beszerzése</t>
  </si>
  <si>
    <t>Bölcsőde és Ik informatikai beszerzései</t>
  </si>
  <si>
    <t>Répcelaki Közös Önkormányzati Hivatal informatikai fejl.</t>
  </si>
  <si>
    <t>Evangélikus emlékmű köré térburkolása</t>
  </si>
  <si>
    <t>Temetőben urnafal építése</t>
  </si>
  <si>
    <t>Ároklefedés Sportpálya mellett</t>
  </si>
  <si>
    <t>Piacnál kerítés építése</t>
  </si>
  <si>
    <t>Rendkívüli meghibásodásokra</t>
  </si>
  <si>
    <t>Zajvédő fal iskolához</t>
  </si>
  <si>
    <t>Irodaház külső szigetelésére, festésére</t>
  </si>
  <si>
    <t>Tatay S. u. telekalakításra (kivitelezés és tervezés)</t>
  </si>
  <si>
    <t>Tervezésekre pályázathoz</t>
  </si>
  <si>
    <t>MFP József A. u. járdaépítésére</t>
  </si>
  <si>
    <t>TOP Minibölcsőde építése (FA)</t>
  </si>
  <si>
    <t>Általános Iskola energetikai rekonsrukció TOP pályázat</t>
  </si>
  <si>
    <t>KEHOP-2.2.2-15 Észak és Közép Dunántúli szennyvízelvezetési és kezelési projekt (FA)</t>
  </si>
  <si>
    <t>KEHOP-2.1.3-15 proj.ivóvízminőség javítása, vízell. Fejlesztése (FA)</t>
  </si>
  <si>
    <t>ÖSSZESEN</t>
  </si>
  <si>
    <t xml:space="preserve">Répcelaki Közös Önkormányzati Hivatal </t>
  </si>
  <si>
    <t>Önkormányzati előirányzatok</t>
  </si>
  <si>
    <t>Répcelaki  Művelődési Ház és Könyvtár</t>
  </si>
  <si>
    <t>Répcelaki Bölcsőde és Idősek Klubja</t>
  </si>
  <si>
    <t>Rovat-szám</t>
  </si>
  <si>
    <t>Rovat megnevezése</t>
  </si>
  <si>
    <t>Beruházások és felújítások (E Ft)</t>
  </si>
  <si>
    <t>Répcelak Város Önkormányzata  2021. évi költségvetése</t>
  </si>
  <si>
    <t>8/1. 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</si>
</sst>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Georgia"/>
      <family val="1"/>
      <charset val="238"/>
    </font>
    <font>
      <b/>
      <sz val="9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/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1" fontId="0" fillId="0" borderId="1" xfId="0" applyNumberFormat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/>
    <xf numFmtId="1" fontId="6" fillId="0" borderId="1" xfId="0" applyNumberFormat="1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12" fillId="0" borderId="1" xfId="1" applyFont="1" applyBorder="1" applyAlignment="1">
      <alignment horizontal="left" indent="1"/>
    </xf>
    <xf numFmtId="0" fontId="13" fillId="0" borderId="2" xfId="1" applyFont="1" applyBorder="1"/>
    <xf numFmtId="0" fontId="14" fillId="0" borderId="2" xfId="1" applyFont="1" applyBorder="1"/>
    <xf numFmtId="0" fontId="14" fillId="0" borderId="3" xfId="1" applyFont="1" applyBorder="1"/>
    <xf numFmtId="0" fontId="7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1" fontId="6" fillId="2" borderId="1" xfId="0" applyNumberFormat="1" applyFont="1" applyFill="1" applyBorder="1"/>
    <xf numFmtId="1" fontId="1" fillId="2" borderId="1" xfId="0" applyNumberFormat="1" applyFont="1" applyFill="1" applyBorder="1"/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/>
    <xf numFmtId="0" fontId="13" fillId="0" borderId="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6" fillId="0" borderId="1" xfId="0" applyFont="1" applyBorder="1" applyAlignment="1">
      <alignment horizontal="center"/>
    </xf>
    <xf numFmtId="0" fontId="17" fillId="5" borderId="1" xfId="0" applyFont="1" applyFill="1" applyBorder="1"/>
    <xf numFmtId="0" fontId="18" fillId="5" borderId="1" xfId="0" applyFont="1" applyFill="1" applyBorder="1"/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19" fillId="4" borderId="1" xfId="1" applyFont="1" applyFill="1" applyBorder="1"/>
    <xf numFmtId="0" fontId="20" fillId="0" borderId="2" xfId="1" applyFont="1" applyBorder="1" applyAlignment="1">
      <alignment wrapText="1"/>
    </xf>
    <xf numFmtId="0" fontId="21" fillId="0" borderId="1" xfId="0" applyFont="1" applyBorder="1" applyAlignment="1">
      <alignment horizontal="justify"/>
    </xf>
    <xf numFmtId="0" fontId="22" fillId="0" borderId="2" xfId="1" applyFont="1" applyBorder="1" applyAlignment="1">
      <alignment wrapText="1"/>
    </xf>
    <xf numFmtId="0" fontId="22" fillId="0" borderId="2" xfId="1" applyFont="1" applyBorder="1"/>
    <xf numFmtId="1" fontId="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4" fillId="0" borderId="6" xfId="1" applyFont="1" applyBorder="1" applyAlignment="1">
      <alignment wrapText="1"/>
    </xf>
    <xf numFmtId="0" fontId="14" fillId="0" borderId="2" xfId="0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1" fillId="0" borderId="1" xfId="1" applyBorder="1" applyAlignment="1">
      <alignment wrapText="1"/>
    </xf>
    <xf numFmtId="0" fontId="18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/>
    </xf>
    <xf numFmtId="0" fontId="26" fillId="0" borderId="0" xfId="0" applyFont="1"/>
    <xf numFmtId="0" fontId="25" fillId="0" borderId="1" xfId="0" applyFont="1" applyBorder="1"/>
    <xf numFmtId="0" fontId="25" fillId="0" borderId="1" xfId="0" applyFont="1" applyBorder="1" applyAlignment="1">
      <alignment horizontal="justify"/>
    </xf>
    <xf numFmtId="0" fontId="18" fillId="0" borderId="0" xfId="0" applyFont="1"/>
    <xf numFmtId="1" fontId="18" fillId="0" borderId="1" xfId="0" applyNumberFormat="1" applyFont="1" applyBorder="1"/>
    <xf numFmtId="0" fontId="27" fillId="0" borderId="1" xfId="0" applyFont="1" applyBorder="1" applyAlignment="1">
      <alignment horizontal="justify"/>
    </xf>
    <xf numFmtId="0" fontId="5" fillId="0" borderId="1" xfId="0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1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30" fillId="5" borderId="0" xfId="0" applyFont="1" applyFill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2">
    <cellStyle name="Normál" xfId="0" builtinId="0"/>
    <cellStyle name="Normál 2 2" xfId="1" xr:uid="{16F5CB50-E2DE-412E-A313-A03E41384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4C3A-6D6C-41C2-A959-4BA643BC9D37}">
  <dimension ref="A1:G107"/>
  <sheetViews>
    <sheetView tabSelected="1" showWhiteSpace="0" view="pageLayout" zoomScale="88" zoomScaleNormal="100" zoomScalePageLayoutView="88" workbookViewId="0">
      <selection activeCell="E3" sqref="E3"/>
    </sheetView>
  </sheetViews>
  <sheetFormatPr defaultRowHeight="15" x14ac:dyDescent="0.25"/>
  <cols>
    <col min="1" max="1" width="66.140625" customWidth="1"/>
    <col min="2" max="2" width="9.42578125" customWidth="1"/>
    <col min="3" max="3" width="22.140625" customWidth="1"/>
    <col min="4" max="4" width="18.85546875" customWidth="1"/>
    <col min="5" max="5" width="18.7109375" customWidth="1"/>
    <col min="6" max="6" width="18.28515625" customWidth="1"/>
    <col min="7" max="7" width="18" customWidth="1"/>
  </cols>
  <sheetData>
    <row r="1" spans="1:7" ht="21.75" customHeight="1" x14ac:dyDescent="0.25">
      <c r="A1" s="81" t="s">
        <v>67</v>
      </c>
      <c r="B1" s="82"/>
      <c r="C1" s="82"/>
      <c r="D1" s="82"/>
      <c r="E1" s="82"/>
      <c r="F1" s="82"/>
      <c r="G1" s="82"/>
    </row>
    <row r="2" spans="1:7" ht="26.25" customHeight="1" x14ac:dyDescent="0.25">
      <c r="A2" s="83" t="s">
        <v>66</v>
      </c>
      <c r="B2" s="82"/>
      <c r="C2" s="82"/>
      <c r="D2" s="82"/>
      <c r="E2" s="82"/>
      <c r="F2" s="82"/>
      <c r="G2" s="82"/>
    </row>
    <row r="3" spans="1:7" ht="29.25" customHeight="1" x14ac:dyDescent="0.25">
      <c r="E3" t="s">
        <v>68</v>
      </c>
    </row>
    <row r="4" spans="1:7" ht="34.5" customHeight="1" x14ac:dyDescent="0.25">
      <c r="A4" s="80" t="s">
        <v>65</v>
      </c>
      <c r="B4" s="79" t="s">
        <v>64</v>
      </c>
      <c r="C4" s="77" t="s">
        <v>63</v>
      </c>
      <c r="D4" s="78" t="s">
        <v>62</v>
      </c>
      <c r="E4" s="77" t="s">
        <v>61</v>
      </c>
      <c r="F4" s="78" t="s">
        <v>60</v>
      </c>
      <c r="G4" s="77" t="s">
        <v>59</v>
      </c>
    </row>
    <row r="5" spans="1:7" s="73" customFormat="1" ht="15.75" hidden="1" x14ac:dyDescent="0.25">
      <c r="A5" s="76" t="s">
        <v>16</v>
      </c>
      <c r="B5" s="67" t="s">
        <v>15</v>
      </c>
      <c r="C5" s="56"/>
      <c r="D5" s="56"/>
      <c r="E5" s="19" t="e">
        <f>SUM(#REF!)</f>
        <v>#REF!</v>
      </c>
      <c r="F5" s="56"/>
      <c r="G5" s="44" t="e">
        <f>SUM(C5:F5)</f>
        <v>#REF!</v>
      </c>
    </row>
    <row r="6" spans="1:7" s="73" customFormat="1" ht="21" customHeight="1" x14ac:dyDescent="0.25">
      <c r="A6" s="75" t="s">
        <v>58</v>
      </c>
      <c r="B6" s="65" t="s">
        <v>13</v>
      </c>
      <c r="C6" s="63"/>
      <c r="D6" s="63"/>
      <c r="E6" s="74">
        <v>202922</v>
      </c>
      <c r="F6" s="63"/>
      <c r="G6" s="11">
        <f>SUM(E6:F6)</f>
        <v>202922</v>
      </c>
    </row>
    <row r="7" spans="1:7" s="73" customFormat="1" ht="27" customHeight="1" x14ac:dyDescent="0.25">
      <c r="A7" s="75" t="s">
        <v>57</v>
      </c>
      <c r="B7" s="65" t="s">
        <v>13</v>
      </c>
      <c r="C7" s="63"/>
      <c r="D7" s="63"/>
      <c r="E7" s="74">
        <v>425108</v>
      </c>
      <c r="F7" s="63"/>
      <c r="G7" s="11">
        <f>SUM(E7:F7)</f>
        <v>425108</v>
      </c>
    </row>
    <row r="8" spans="1:7" hidden="1" x14ac:dyDescent="0.25">
      <c r="A8" s="69"/>
      <c r="B8" s="15" t="s">
        <v>13</v>
      </c>
      <c r="C8" s="36"/>
      <c r="D8" s="36"/>
      <c r="E8" s="36"/>
      <c r="F8" s="36"/>
      <c r="G8" s="36"/>
    </row>
    <row r="9" spans="1:7" x14ac:dyDescent="0.25">
      <c r="A9" s="72" t="s">
        <v>56</v>
      </c>
      <c r="B9" s="15" t="s">
        <v>13</v>
      </c>
      <c r="C9" s="36"/>
      <c r="D9" s="36"/>
      <c r="E9" s="36">
        <v>20231</v>
      </c>
      <c r="F9" s="36"/>
      <c r="G9" s="36">
        <f t="shared" ref="G9:G14" si="0">SUM(C9:F9)</f>
        <v>20231</v>
      </c>
    </row>
    <row r="10" spans="1:7" x14ac:dyDescent="0.25">
      <c r="A10" s="72" t="s">
        <v>55</v>
      </c>
      <c r="B10" s="15" t="s">
        <v>13</v>
      </c>
      <c r="C10" s="36"/>
      <c r="D10" s="36"/>
      <c r="E10" s="36">
        <v>85912</v>
      </c>
      <c r="F10" s="36"/>
      <c r="G10" s="36">
        <f t="shared" si="0"/>
        <v>85912</v>
      </c>
    </row>
    <row r="11" spans="1:7" x14ac:dyDescent="0.25">
      <c r="A11" s="71" t="s">
        <v>54</v>
      </c>
      <c r="B11" s="15" t="s">
        <v>13</v>
      </c>
      <c r="C11" s="36"/>
      <c r="D11" s="36"/>
      <c r="E11" s="36">
        <v>4331</v>
      </c>
      <c r="F11" s="36"/>
      <c r="G11" s="36">
        <f t="shared" si="0"/>
        <v>4331</v>
      </c>
    </row>
    <row r="12" spans="1:7" x14ac:dyDescent="0.25">
      <c r="A12" s="71" t="s">
        <v>53</v>
      </c>
      <c r="B12" s="15" t="s">
        <v>13</v>
      </c>
      <c r="C12" s="36"/>
      <c r="D12" s="36"/>
      <c r="E12" s="36">
        <v>3150</v>
      </c>
      <c r="F12" s="36"/>
      <c r="G12" s="36">
        <f t="shared" si="0"/>
        <v>3150</v>
      </c>
    </row>
    <row r="13" spans="1:7" x14ac:dyDescent="0.25">
      <c r="A13" s="70" t="s">
        <v>52</v>
      </c>
      <c r="B13" s="15" t="s">
        <v>13</v>
      </c>
      <c r="C13" s="36"/>
      <c r="D13" s="36"/>
      <c r="E13" s="36">
        <v>15748</v>
      </c>
      <c r="F13" s="36"/>
      <c r="G13" s="36">
        <f t="shared" si="0"/>
        <v>15748</v>
      </c>
    </row>
    <row r="14" spans="1:7" x14ac:dyDescent="0.25">
      <c r="A14" s="69" t="s">
        <v>51</v>
      </c>
      <c r="B14" s="15" t="s">
        <v>13</v>
      </c>
      <c r="C14" s="36"/>
      <c r="D14" s="36"/>
      <c r="E14" s="36">
        <v>7874</v>
      </c>
      <c r="F14" s="36"/>
      <c r="G14" s="36">
        <f t="shared" si="0"/>
        <v>7874</v>
      </c>
    </row>
    <row r="15" spans="1:7" hidden="1" x14ac:dyDescent="0.25">
      <c r="A15" s="69"/>
      <c r="B15" s="15"/>
      <c r="C15" s="36"/>
      <c r="D15" s="36"/>
      <c r="E15" s="36"/>
      <c r="F15" s="36"/>
      <c r="G15" s="36"/>
    </row>
    <row r="16" spans="1:7" x14ac:dyDescent="0.25">
      <c r="A16" s="69" t="s">
        <v>50</v>
      </c>
      <c r="B16" s="15" t="s">
        <v>13</v>
      </c>
      <c r="C16" s="36"/>
      <c r="D16" s="36"/>
      <c r="E16" s="36">
        <v>472</v>
      </c>
      <c r="F16" s="36"/>
      <c r="G16" s="36">
        <f t="shared" ref="G16:G22" si="1">SUM(C16:F16)</f>
        <v>472</v>
      </c>
    </row>
    <row r="17" spans="1:7" x14ac:dyDescent="0.25">
      <c r="A17" s="69" t="s">
        <v>49</v>
      </c>
      <c r="B17" s="15" t="s">
        <v>13</v>
      </c>
      <c r="C17" s="36"/>
      <c r="D17" s="36"/>
      <c r="E17" s="36">
        <v>1575</v>
      </c>
      <c r="F17" s="36"/>
      <c r="G17" s="36">
        <f t="shared" si="1"/>
        <v>1575</v>
      </c>
    </row>
    <row r="18" spans="1:7" x14ac:dyDescent="0.25">
      <c r="A18" s="69" t="s">
        <v>48</v>
      </c>
      <c r="B18" s="15" t="s">
        <v>13</v>
      </c>
      <c r="C18" s="36"/>
      <c r="D18" s="36"/>
      <c r="E18" s="36">
        <v>2756</v>
      </c>
      <c r="F18" s="36"/>
      <c r="G18" s="36">
        <f t="shared" si="1"/>
        <v>2756</v>
      </c>
    </row>
    <row r="19" spans="1:7" x14ac:dyDescent="0.25">
      <c r="A19" s="69" t="s">
        <v>47</v>
      </c>
      <c r="B19" s="15" t="s">
        <v>13</v>
      </c>
      <c r="C19" s="36"/>
      <c r="D19" s="36"/>
      <c r="E19" s="36">
        <v>10000</v>
      </c>
      <c r="F19" s="36"/>
      <c r="G19" s="36">
        <f t="shared" si="1"/>
        <v>10000</v>
      </c>
    </row>
    <row r="20" spans="1:7" x14ac:dyDescent="0.25">
      <c r="A20" s="69" t="s">
        <v>46</v>
      </c>
      <c r="B20" s="15" t="s">
        <v>13</v>
      </c>
      <c r="C20" s="36"/>
      <c r="D20" s="36"/>
      <c r="E20" s="36">
        <v>1575</v>
      </c>
      <c r="F20" s="36"/>
      <c r="G20" s="36">
        <f t="shared" si="1"/>
        <v>1575</v>
      </c>
    </row>
    <row r="21" spans="1:7" x14ac:dyDescent="0.25">
      <c r="A21" s="69" t="s">
        <v>45</v>
      </c>
      <c r="B21" s="15" t="s">
        <v>13</v>
      </c>
      <c r="C21" s="36"/>
      <c r="D21" s="36"/>
      <c r="E21" s="36">
        <v>236</v>
      </c>
      <c r="F21" s="36"/>
      <c r="G21" s="36">
        <f t="shared" si="1"/>
        <v>236</v>
      </c>
    </row>
    <row r="22" spans="1:7" ht="15.75" x14ac:dyDescent="0.25">
      <c r="A22" s="13" t="s">
        <v>14</v>
      </c>
      <c r="B22" s="67" t="s">
        <v>13</v>
      </c>
      <c r="C22" s="56"/>
      <c r="D22" s="56"/>
      <c r="E22" s="19">
        <f>SUM(E6:E21)</f>
        <v>781890</v>
      </c>
      <c r="F22" s="56"/>
      <c r="G22" s="56">
        <f t="shared" si="1"/>
        <v>781890</v>
      </c>
    </row>
    <row r="23" spans="1:7" ht="18" hidden="1" customHeight="1" x14ac:dyDescent="0.25">
      <c r="A23" s="68"/>
      <c r="B23" s="67"/>
      <c r="C23" s="56"/>
      <c r="D23" s="56"/>
      <c r="E23" s="56"/>
      <c r="F23" s="56"/>
      <c r="G23" s="56"/>
    </row>
    <row r="24" spans="1:7" ht="18" hidden="1" customHeight="1" x14ac:dyDescent="0.25">
      <c r="A24" s="66"/>
      <c r="B24" s="65" t="s">
        <v>12</v>
      </c>
      <c r="C24" s="56"/>
      <c r="D24" s="56"/>
      <c r="E24" s="63"/>
      <c r="F24" s="63"/>
      <c r="G24" s="63"/>
    </row>
    <row r="25" spans="1:7" ht="18" customHeight="1" x14ac:dyDescent="0.25">
      <c r="A25" s="66" t="s">
        <v>44</v>
      </c>
      <c r="B25" s="65" t="s">
        <v>12</v>
      </c>
      <c r="C25" s="56"/>
      <c r="D25" s="56"/>
      <c r="E25" s="63"/>
      <c r="F25" s="63">
        <v>472</v>
      </c>
      <c r="G25" s="63"/>
    </row>
    <row r="26" spans="1:7" ht="18" customHeight="1" x14ac:dyDescent="0.25">
      <c r="A26" s="66" t="s">
        <v>43</v>
      </c>
      <c r="B26" s="65" t="s">
        <v>12</v>
      </c>
      <c r="C26" s="56"/>
      <c r="D26" s="56"/>
      <c r="E26" s="63"/>
      <c r="F26" s="63"/>
      <c r="G26" s="63"/>
    </row>
    <row r="27" spans="1:7" ht="16.5" customHeight="1" x14ac:dyDescent="0.25">
      <c r="A27" s="64" t="s">
        <v>42</v>
      </c>
      <c r="B27" s="15" t="s">
        <v>12</v>
      </c>
      <c r="C27" s="44"/>
      <c r="D27" s="36">
        <v>100</v>
      </c>
      <c r="E27" s="63"/>
      <c r="F27" s="63">
        <v>0</v>
      </c>
      <c r="G27" s="63"/>
    </row>
    <row r="28" spans="1:7" ht="15.75" x14ac:dyDescent="0.25">
      <c r="A28" s="34" t="s">
        <v>41</v>
      </c>
      <c r="B28" s="12" t="s">
        <v>12</v>
      </c>
      <c r="C28" s="44"/>
      <c r="D28" s="44">
        <f>SUM(D27)</f>
        <v>100</v>
      </c>
      <c r="E28" s="56">
        <f>SUM(E24:E27)</f>
        <v>0</v>
      </c>
      <c r="F28" s="56">
        <f>SUM(F25:F27)</f>
        <v>472</v>
      </c>
      <c r="G28" s="56">
        <f t="shared" ref="G28:G34" si="2">SUM(C28:F28)</f>
        <v>572</v>
      </c>
    </row>
    <row r="29" spans="1:7" ht="1.5" customHeight="1" x14ac:dyDescent="0.25">
      <c r="A29" s="33"/>
      <c r="B29" s="12"/>
      <c r="C29" s="44"/>
      <c r="D29" s="44"/>
      <c r="E29" s="56"/>
      <c r="F29" s="56"/>
      <c r="G29" s="56">
        <f t="shared" si="2"/>
        <v>0</v>
      </c>
    </row>
    <row r="30" spans="1:7" ht="19.5" customHeight="1" x14ac:dyDescent="0.25">
      <c r="A30" s="62" t="s">
        <v>40</v>
      </c>
      <c r="B30" s="15" t="s">
        <v>10</v>
      </c>
      <c r="C30" s="44"/>
      <c r="D30" s="44"/>
      <c r="E30" s="36">
        <v>157</v>
      </c>
      <c r="F30" s="44"/>
      <c r="G30" s="56">
        <f t="shared" si="2"/>
        <v>157</v>
      </c>
    </row>
    <row r="31" spans="1:7" ht="22.5" customHeight="1" x14ac:dyDescent="0.25">
      <c r="A31" s="61" t="s">
        <v>39</v>
      </c>
      <c r="B31" s="15" t="s">
        <v>10</v>
      </c>
      <c r="C31" s="44"/>
      <c r="D31" s="44"/>
      <c r="E31" s="36">
        <v>157</v>
      </c>
      <c r="F31" s="44"/>
      <c r="G31" s="56">
        <f t="shared" si="2"/>
        <v>157</v>
      </c>
    </row>
    <row r="32" spans="1:7" ht="26.25" customHeight="1" x14ac:dyDescent="0.25">
      <c r="A32" s="61" t="s">
        <v>38</v>
      </c>
      <c r="B32" s="15" t="s">
        <v>10</v>
      </c>
      <c r="C32" s="44"/>
      <c r="D32" s="44"/>
      <c r="E32" s="36">
        <v>3543</v>
      </c>
      <c r="F32" s="44"/>
      <c r="G32" s="56">
        <f t="shared" si="2"/>
        <v>3543</v>
      </c>
    </row>
    <row r="33" spans="1:7" ht="21.75" customHeight="1" x14ac:dyDescent="0.25">
      <c r="A33" s="61" t="s">
        <v>37</v>
      </c>
      <c r="B33" s="15" t="s">
        <v>10</v>
      </c>
      <c r="C33" s="44"/>
      <c r="D33" s="44"/>
      <c r="E33" s="36">
        <v>945</v>
      </c>
      <c r="F33" s="44"/>
      <c r="G33" s="56">
        <f t="shared" si="2"/>
        <v>945</v>
      </c>
    </row>
    <row r="34" spans="1:7" ht="21.75" customHeight="1" x14ac:dyDescent="0.25">
      <c r="A34" s="61" t="s">
        <v>36</v>
      </c>
      <c r="B34" s="15" t="s">
        <v>10</v>
      </c>
      <c r="C34" s="44"/>
      <c r="D34" s="44"/>
      <c r="E34" s="36">
        <v>1181</v>
      </c>
      <c r="F34" s="44"/>
      <c r="G34" s="56">
        <f t="shared" si="2"/>
        <v>1181</v>
      </c>
    </row>
    <row r="35" spans="1:7" ht="15.75" hidden="1" x14ac:dyDescent="0.25">
      <c r="A35" s="61"/>
      <c r="B35" s="15" t="s">
        <v>10</v>
      </c>
      <c r="C35" s="44"/>
      <c r="D35" s="44"/>
      <c r="E35" s="36"/>
      <c r="F35" s="44"/>
      <c r="G35" s="56"/>
    </row>
    <row r="36" spans="1:7" ht="15.75" hidden="1" x14ac:dyDescent="0.25">
      <c r="A36" s="60"/>
      <c r="B36" s="15" t="s">
        <v>10</v>
      </c>
      <c r="C36" s="44"/>
      <c r="D36" s="44"/>
      <c r="E36" s="36"/>
      <c r="F36" s="44"/>
      <c r="G36" s="56"/>
    </row>
    <row r="37" spans="1:7" ht="15.75" hidden="1" x14ac:dyDescent="0.25">
      <c r="A37" s="59"/>
      <c r="B37" s="15" t="s">
        <v>10</v>
      </c>
      <c r="C37" s="44"/>
      <c r="D37" s="44"/>
      <c r="E37" s="36"/>
      <c r="F37" s="44"/>
      <c r="G37" s="56"/>
    </row>
    <row r="38" spans="1:7" ht="15.75" hidden="1" x14ac:dyDescent="0.25">
      <c r="A38" s="58"/>
      <c r="B38" s="15" t="s">
        <v>10</v>
      </c>
      <c r="C38" s="44"/>
      <c r="D38" s="44"/>
      <c r="E38" s="44"/>
      <c r="F38" s="44"/>
      <c r="G38" s="56">
        <f>SUM(C38:F38)</f>
        <v>0</v>
      </c>
    </row>
    <row r="39" spans="1:7" s="1" customFormat="1" ht="24" customHeight="1" x14ac:dyDescent="0.25">
      <c r="A39" s="23" t="s">
        <v>35</v>
      </c>
      <c r="B39" s="15" t="s">
        <v>10</v>
      </c>
      <c r="C39" s="36">
        <v>236</v>
      </c>
      <c r="D39" s="36"/>
      <c r="E39" s="36"/>
      <c r="F39" s="36"/>
      <c r="G39" s="56">
        <f>SUM(C39:F39)</f>
        <v>236</v>
      </c>
    </row>
    <row r="40" spans="1:7" s="1" customFormat="1" ht="30.75" x14ac:dyDescent="0.25">
      <c r="A40" s="57" t="s">
        <v>34</v>
      </c>
      <c r="B40" s="15" t="s">
        <v>10</v>
      </c>
      <c r="C40" s="36"/>
      <c r="D40" s="36">
        <v>100</v>
      </c>
      <c r="E40" s="36"/>
      <c r="F40" s="36"/>
      <c r="G40" s="56">
        <f>SUM(C40:F40)</f>
        <v>100</v>
      </c>
    </row>
    <row r="41" spans="1:7" s="1" customFormat="1" ht="21.75" customHeight="1" x14ac:dyDescent="0.25">
      <c r="A41" s="13" t="s">
        <v>11</v>
      </c>
      <c r="B41" s="12" t="s">
        <v>10</v>
      </c>
      <c r="C41" s="56">
        <f>SUM(C39:C40)</f>
        <v>236</v>
      </c>
      <c r="D41" s="56">
        <f>SUM(D40)</f>
        <v>100</v>
      </c>
      <c r="E41" s="56">
        <f>SUM(E30:E40)</f>
        <v>5983</v>
      </c>
      <c r="F41" s="56">
        <f>SUM(F30:F40)</f>
        <v>0</v>
      </c>
      <c r="G41" s="56">
        <f>SUM(G30:G40)</f>
        <v>6319</v>
      </c>
    </row>
    <row r="42" spans="1:7" s="1" customFormat="1" ht="29.25" hidden="1" customHeight="1" x14ac:dyDescent="0.25">
      <c r="A42" s="16"/>
      <c r="B42" s="15"/>
      <c r="C42" s="36"/>
      <c r="D42" s="36"/>
      <c r="E42" s="36"/>
      <c r="F42" s="36"/>
      <c r="G42" s="36"/>
    </row>
    <row r="43" spans="1:7" ht="27" customHeight="1" x14ac:dyDescent="0.25">
      <c r="A43" s="55" t="s">
        <v>33</v>
      </c>
      <c r="B43" s="12" t="s">
        <v>32</v>
      </c>
      <c r="C43" s="44">
        <v>64</v>
      </c>
      <c r="D43" s="44">
        <v>54</v>
      </c>
      <c r="E43" s="44">
        <v>19932</v>
      </c>
      <c r="F43" s="44">
        <v>128</v>
      </c>
      <c r="G43" s="44">
        <f>SUM(C43:F43)</f>
        <v>20178</v>
      </c>
    </row>
    <row r="44" spans="1:7" s="2" customFormat="1" ht="22.5" customHeight="1" x14ac:dyDescent="0.25">
      <c r="A44" s="54" t="s">
        <v>31</v>
      </c>
      <c r="B44" s="53" t="s">
        <v>8</v>
      </c>
      <c r="C44" s="52">
        <f>SUM(C5,C22,C28,C41,C43)</f>
        <v>300</v>
      </c>
      <c r="D44" s="52">
        <f>SUM(D5,D22,D28,D41,D43)</f>
        <v>254</v>
      </c>
      <c r="E44" s="52">
        <f>SUM(E22,E28,E41,E43)</f>
        <v>807805</v>
      </c>
      <c r="F44" s="52">
        <f>SUM(F5,F22,F28,F41,F43)</f>
        <v>600</v>
      </c>
      <c r="G44" s="52">
        <f>SUM(G22,G28,G41,G43)</f>
        <v>808959</v>
      </c>
    </row>
    <row r="45" spans="1:7" s="2" customFormat="1" ht="21.75" customHeight="1" x14ac:dyDescent="0.25">
      <c r="A45" s="51" t="s">
        <v>30</v>
      </c>
      <c r="B45" s="15" t="s">
        <v>6</v>
      </c>
      <c r="C45" s="36"/>
      <c r="D45" s="36"/>
      <c r="E45" s="36">
        <v>13563</v>
      </c>
      <c r="F45" s="36"/>
      <c r="G45" s="36">
        <f>SUM(C45:F45)</f>
        <v>13563</v>
      </c>
    </row>
    <row r="46" spans="1:7" s="2" customFormat="1" ht="21.75" customHeight="1" x14ac:dyDescent="0.25">
      <c r="A46" s="51" t="s">
        <v>29</v>
      </c>
      <c r="B46" s="15" t="s">
        <v>6</v>
      </c>
      <c r="C46" s="36"/>
      <c r="D46" s="36"/>
      <c r="E46" s="36">
        <v>1181</v>
      </c>
      <c r="F46" s="36"/>
      <c r="G46" s="36">
        <f>SUM(C46:F46)</f>
        <v>1181</v>
      </c>
    </row>
    <row r="47" spans="1:7" s="2" customFormat="1" ht="21.75" customHeight="1" x14ac:dyDescent="0.25">
      <c r="A47" s="51" t="s">
        <v>28</v>
      </c>
      <c r="B47" s="15" t="s">
        <v>6</v>
      </c>
      <c r="C47" s="36"/>
      <c r="D47" s="36"/>
      <c r="E47" s="36">
        <v>9764</v>
      </c>
      <c r="F47" s="36"/>
      <c r="G47" s="36">
        <f>SUM(C47:F47)</f>
        <v>9764</v>
      </c>
    </row>
    <row r="48" spans="1:7" s="2" customFormat="1" ht="21.75" customHeight="1" x14ac:dyDescent="0.25">
      <c r="A48" s="50" t="s">
        <v>27</v>
      </c>
      <c r="B48" s="15" t="s">
        <v>6</v>
      </c>
      <c r="C48" s="36"/>
      <c r="D48" s="36"/>
      <c r="E48" s="36">
        <v>5000</v>
      </c>
      <c r="F48" s="36"/>
      <c r="G48" s="36">
        <f>SUM(E48:F48)</f>
        <v>5000</v>
      </c>
    </row>
    <row r="49" spans="1:7" s="2" customFormat="1" ht="24.75" customHeight="1" x14ac:dyDescent="0.3">
      <c r="A49" s="49" t="s">
        <v>26</v>
      </c>
      <c r="B49" s="15" t="s">
        <v>6</v>
      </c>
      <c r="C49" s="36"/>
      <c r="D49" s="36"/>
      <c r="E49" s="36">
        <v>11000</v>
      </c>
      <c r="F49" s="36"/>
      <c r="G49" s="36">
        <f>SUM(E49:F49)</f>
        <v>11000</v>
      </c>
    </row>
    <row r="50" spans="1:7" s="2" customFormat="1" ht="38.25" customHeight="1" x14ac:dyDescent="0.3">
      <c r="A50" s="48" t="s">
        <v>25</v>
      </c>
      <c r="B50" s="15" t="s">
        <v>6</v>
      </c>
      <c r="C50" s="36"/>
      <c r="D50" s="36"/>
      <c r="E50" s="36">
        <v>6640</v>
      </c>
      <c r="F50" s="36"/>
      <c r="G50" s="36">
        <f>SUM(E50:F50)</f>
        <v>6640</v>
      </c>
    </row>
    <row r="51" spans="1:7" s="2" customFormat="1" ht="24" customHeight="1" x14ac:dyDescent="0.3">
      <c r="A51" s="48" t="s">
        <v>24</v>
      </c>
      <c r="B51" s="15" t="s">
        <v>6</v>
      </c>
      <c r="C51" s="36"/>
      <c r="D51" s="36"/>
      <c r="E51" s="36">
        <v>866</v>
      </c>
      <c r="F51" s="36"/>
      <c r="G51" s="36">
        <v>1181</v>
      </c>
    </row>
    <row r="52" spans="1:7" ht="21.75" customHeight="1" x14ac:dyDescent="0.25">
      <c r="A52" s="47" t="s">
        <v>7</v>
      </c>
      <c r="B52" s="46" t="s">
        <v>6</v>
      </c>
      <c r="C52" s="45"/>
      <c r="D52" s="45"/>
      <c r="E52" s="45">
        <f>SUM(E45:E51)</f>
        <v>48014</v>
      </c>
      <c r="F52" s="45"/>
      <c r="G52" s="45">
        <f>SUM(C52:F52)</f>
        <v>48014</v>
      </c>
    </row>
    <row r="53" spans="1:7" ht="30" x14ac:dyDescent="0.25">
      <c r="A53" s="13" t="s">
        <v>23</v>
      </c>
      <c r="B53" s="12" t="s">
        <v>4</v>
      </c>
      <c r="C53" s="36"/>
      <c r="D53" s="36"/>
      <c r="E53" s="44">
        <v>12472</v>
      </c>
      <c r="F53" s="44">
        <v>0</v>
      </c>
      <c r="G53" s="44">
        <f>SUM(C53:F53)</f>
        <v>12472</v>
      </c>
    </row>
    <row r="54" spans="1:7" ht="18.75" x14ac:dyDescent="0.3">
      <c r="A54" s="43" t="s">
        <v>22</v>
      </c>
      <c r="B54" s="42" t="s">
        <v>0</v>
      </c>
      <c r="C54" s="41"/>
      <c r="D54" s="41"/>
      <c r="E54" s="40">
        <f>SUM(E52,E53)</f>
        <v>60486</v>
      </c>
      <c r="F54" s="40"/>
      <c r="G54" s="40">
        <f>SUM(C54:F54)</f>
        <v>60486</v>
      </c>
    </row>
    <row r="55" spans="1:7" x14ac:dyDescent="0.25">
      <c r="A55" s="84"/>
      <c r="B55" s="85"/>
      <c r="C55" s="85"/>
    </row>
    <row r="57" spans="1:7" ht="15.75" x14ac:dyDescent="0.25">
      <c r="A57" s="10" t="s">
        <v>21</v>
      </c>
      <c r="B57" s="36" t="s">
        <v>20</v>
      </c>
      <c r="C57" s="39" t="s">
        <v>19</v>
      </c>
      <c r="D57" s="39" t="s">
        <v>18</v>
      </c>
      <c r="E57" s="39" t="s">
        <v>17</v>
      </c>
      <c r="F57" s="38"/>
      <c r="G57" s="3"/>
    </row>
    <row r="58" spans="1:7" x14ac:dyDescent="0.25">
      <c r="A58" s="22"/>
      <c r="B58" s="36"/>
      <c r="C58" s="11"/>
      <c r="D58" s="20"/>
      <c r="E58" s="14"/>
      <c r="G58" s="3"/>
    </row>
    <row r="59" spans="1:7" x14ac:dyDescent="0.25">
      <c r="A59" s="37"/>
      <c r="B59" s="36"/>
      <c r="C59" s="11"/>
      <c r="D59" s="20"/>
      <c r="E59" s="14"/>
      <c r="G59" s="3"/>
    </row>
    <row r="60" spans="1:7" x14ac:dyDescent="0.25">
      <c r="A60" s="22"/>
      <c r="B60" s="36"/>
      <c r="C60" s="11"/>
      <c r="D60" s="20"/>
      <c r="E60" s="14"/>
      <c r="G60" s="3"/>
    </row>
    <row r="61" spans="1:7" ht="15.75" x14ac:dyDescent="0.25">
      <c r="A61" s="13" t="s">
        <v>16</v>
      </c>
      <c r="B61" s="12" t="s">
        <v>15</v>
      </c>
      <c r="C61" s="19">
        <f>E61-D61</f>
        <v>0</v>
      </c>
      <c r="D61" s="18">
        <f>E61*0.2126</f>
        <v>0</v>
      </c>
      <c r="E61" s="10">
        <f>SUM(E58:E60)</f>
        <v>0</v>
      </c>
      <c r="F61" s="2"/>
      <c r="G61" s="17"/>
    </row>
    <row r="62" spans="1:7" ht="15" hidden="1" customHeight="1" x14ac:dyDescent="0.25">
      <c r="A62" s="35"/>
      <c r="B62" s="12"/>
      <c r="C62" s="11"/>
      <c r="D62" s="18"/>
      <c r="E62" s="10"/>
      <c r="F62" s="2"/>
      <c r="G62" s="17"/>
    </row>
    <row r="63" spans="1:7" ht="9.75" hidden="1" customHeight="1" x14ac:dyDescent="0.25">
      <c r="A63" s="23"/>
      <c r="B63" s="15" t="s">
        <v>13</v>
      </c>
      <c r="C63" s="11">
        <f>E63-D63</f>
        <v>0</v>
      </c>
      <c r="D63" s="20">
        <f>E63*0.2126</f>
        <v>0</v>
      </c>
      <c r="E63" s="14"/>
      <c r="G63" s="3"/>
    </row>
    <row r="64" spans="1:7" ht="15.75" hidden="1" x14ac:dyDescent="0.25">
      <c r="A64" s="23"/>
      <c r="B64" s="15" t="s">
        <v>13</v>
      </c>
      <c r="C64" s="11">
        <f>E64-D64</f>
        <v>0</v>
      </c>
      <c r="D64" s="20">
        <f>E64*0.2126</f>
        <v>0</v>
      </c>
      <c r="E64" s="14"/>
      <c r="G64" s="3"/>
    </row>
    <row r="65" spans="1:7" ht="25.5" customHeight="1" x14ac:dyDescent="0.25">
      <c r="A65" s="23"/>
      <c r="B65" s="15"/>
      <c r="C65" s="11"/>
      <c r="D65" s="14"/>
      <c r="E65" s="14"/>
      <c r="G65" s="3"/>
    </row>
    <row r="66" spans="1:7" ht="15.75" x14ac:dyDescent="0.25">
      <c r="A66" s="13" t="s">
        <v>14</v>
      </c>
      <c r="B66" s="12" t="s">
        <v>13</v>
      </c>
      <c r="C66" s="19">
        <f>SUM(C63:C65)</f>
        <v>0</v>
      </c>
      <c r="D66" s="18">
        <f>SUM(D63:D65)</f>
        <v>0</v>
      </c>
      <c r="E66" s="10">
        <f>SUM(E63:E65)</f>
        <v>0</v>
      </c>
      <c r="F66" s="2"/>
      <c r="G66" s="17"/>
    </row>
    <row r="67" spans="1:7" ht="30" customHeight="1" x14ac:dyDescent="0.25">
      <c r="A67" s="16"/>
      <c r="B67" s="15"/>
      <c r="C67" s="11"/>
      <c r="D67" s="14"/>
      <c r="E67" s="14"/>
      <c r="G67" s="3"/>
    </row>
    <row r="68" spans="1:7" ht="15.75" x14ac:dyDescent="0.25">
      <c r="A68" s="23"/>
      <c r="B68" s="15" t="s">
        <v>12</v>
      </c>
      <c r="C68" s="11">
        <v>0</v>
      </c>
      <c r="D68" s="20">
        <f>E68*0.2126</f>
        <v>0</v>
      </c>
      <c r="E68" s="14"/>
      <c r="G68" s="3"/>
    </row>
    <row r="69" spans="1:7" ht="15.75" x14ac:dyDescent="0.25">
      <c r="A69" s="23"/>
      <c r="B69" s="15" t="s">
        <v>12</v>
      </c>
      <c r="C69" s="11">
        <f>E69-D69</f>
        <v>0</v>
      </c>
      <c r="D69" s="20">
        <f>E69*0.2126</f>
        <v>0</v>
      </c>
      <c r="E69" s="14"/>
      <c r="G69" s="3"/>
    </row>
    <row r="70" spans="1:7" ht="15.75" x14ac:dyDescent="0.25">
      <c r="A70" s="34"/>
      <c r="B70" s="12" t="s">
        <v>12</v>
      </c>
      <c r="C70" s="19">
        <f>E70-D70</f>
        <v>0</v>
      </c>
      <c r="D70" s="18"/>
      <c r="E70" s="10"/>
      <c r="F70" s="2"/>
      <c r="G70" s="17"/>
    </row>
    <row r="71" spans="1:7" ht="15.75" x14ac:dyDescent="0.25">
      <c r="A71" s="33"/>
      <c r="B71" s="12"/>
      <c r="C71" s="19"/>
      <c r="D71" s="18"/>
      <c r="E71" s="10"/>
      <c r="F71" s="2"/>
      <c r="G71" s="17"/>
    </row>
    <row r="72" spans="1:7" x14ac:dyDescent="0.25">
      <c r="A72" s="2"/>
      <c r="B72" s="15" t="s">
        <v>10</v>
      </c>
      <c r="C72" s="11"/>
      <c r="D72" s="18"/>
      <c r="E72" s="10"/>
      <c r="F72" s="2"/>
      <c r="G72" s="17"/>
    </row>
    <row r="73" spans="1:7" ht="15.75" x14ac:dyDescent="0.25">
      <c r="A73" s="23"/>
      <c r="B73" s="15" t="s">
        <v>10</v>
      </c>
      <c r="C73" s="11">
        <f>E73-D73</f>
        <v>0</v>
      </c>
      <c r="D73" s="20">
        <f>E73*0.2126</f>
        <v>0</v>
      </c>
      <c r="E73" s="14"/>
      <c r="G73" s="3"/>
    </row>
    <row r="74" spans="1:7" x14ac:dyDescent="0.25">
      <c r="A74" s="32"/>
      <c r="B74" s="15"/>
      <c r="C74" s="11">
        <f>E74-D74</f>
        <v>0</v>
      </c>
      <c r="D74" s="20">
        <f>E74*0.2126</f>
        <v>0</v>
      </c>
      <c r="E74" s="14"/>
      <c r="G74" s="3"/>
    </row>
    <row r="75" spans="1:7" x14ac:dyDescent="0.25">
      <c r="A75" s="13" t="s">
        <v>11</v>
      </c>
      <c r="B75" s="12" t="s">
        <v>10</v>
      </c>
      <c r="C75" s="11">
        <f>E75-D75</f>
        <v>0</v>
      </c>
      <c r="D75" s="18">
        <f>E75*0.2126</f>
        <v>0</v>
      </c>
      <c r="E75" s="10"/>
      <c r="G75" s="3"/>
    </row>
    <row r="76" spans="1:7" x14ac:dyDescent="0.25">
      <c r="A76" s="31" t="s">
        <v>9</v>
      </c>
      <c r="B76" s="30" t="s">
        <v>8</v>
      </c>
      <c r="C76" s="29">
        <f>E76-D76</f>
        <v>0</v>
      </c>
      <c r="D76" s="28">
        <f>SUM(D61,D66,D70,D75,)</f>
        <v>0</v>
      </c>
      <c r="E76" s="27">
        <f>SUM(E61,E66,E70,E75,)</f>
        <v>0</v>
      </c>
      <c r="G76" s="3"/>
    </row>
    <row r="77" spans="1:7" x14ac:dyDescent="0.25">
      <c r="A77" s="26"/>
      <c r="B77" s="25"/>
      <c r="C77" s="11"/>
      <c r="D77" s="18"/>
      <c r="E77" s="10"/>
      <c r="G77" s="3"/>
    </row>
    <row r="78" spans="1:7" s="2" customFormat="1" ht="15.75" x14ac:dyDescent="0.25">
      <c r="A78" s="24"/>
      <c r="B78" s="12"/>
      <c r="C78" s="11"/>
      <c r="D78" s="20"/>
      <c r="E78" s="14"/>
      <c r="F78"/>
      <c r="G78" s="3"/>
    </row>
    <row r="79" spans="1:7" ht="15.75" x14ac:dyDescent="0.25">
      <c r="A79" s="23"/>
      <c r="B79" s="12"/>
      <c r="C79" s="11"/>
      <c r="D79" s="20"/>
      <c r="E79" s="14"/>
      <c r="G79" s="3"/>
    </row>
    <row r="80" spans="1:7" ht="15.75" x14ac:dyDescent="0.25">
      <c r="A80" s="23"/>
      <c r="B80" s="12"/>
      <c r="C80" s="11"/>
      <c r="D80" s="20"/>
      <c r="E80" s="14"/>
      <c r="G80" s="3"/>
    </row>
    <row r="81" spans="1:7" ht="15.75" x14ac:dyDescent="0.25">
      <c r="A81" s="23"/>
      <c r="B81" s="12"/>
      <c r="C81" s="11"/>
      <c r="D81" s="20"/>
      <c r="E81" s="14"/>
      <c r="G81" s="3"/>
    </row>
    <row r="82" spans="1:7" s="2" customFormat="1" x14ac:dyDescent="0.25">
      <c r="A82" s="22"/>
      <c r="B82" s="12"/>
      <c r="C82" s="11"/>
      <c r="D82" s="20"/>
      <c r="E82" s="14"/>
      <c r="F82"/>
      <c r="G82" s="3"/>
    </row>
    <row r="83" spans="1:7" s="2" customFormat="1" ht="15.75" x14ac:dyDescent="0.25">
      <c r="A83" s="23"/>
      <c r="B83" s="12"/>
      <c r="C83" s="11"/>
      <c r="D83" s="20"/>
      <c r="E83" s="14"/>
      <c r="F83"/>
      <c r="G83" s="3"/>
    </row>
    <row r="84" spans="1:7" s="2" customFormat="1" ht="15.75" x14ac:dyDescent="0.25">
      <c r="A84" s="23"/>
      <c r="B84" s="12"/>
      <c r="C84" s="11"/>
      <c r="D84" s="20"/>
      <c r="E84" s="14"/>
      <c r="F84"/>
      <c r="G84" s="3"/>
    </row>
    <row r="85" spans="1:7" ht="15.75" x14ac:dyDescent="0.25">
      <c r="A85" s="23"/>
      <c r="B85" s="12"/>
      <c r="C85" s="11"/>
      <c r="D85" s="20"/>
      <c r="E85" s="14"/>
      <c r="G85" s="3"/>
    </row>
    <row r="86" spans="1:7" ht="15.75" x14ac:dyDescent="0.25">
      <c r="A86" s="23"/>
      <c r="B86" s="12"/>
      <c r="C86" s="11"/>
      <c r="D86" s="20"/>
      <c r="E86" s="14"/>
      <c r="G86" s="3"/>
    </row>
    <row r="87" spans="1:7" x14ac:dyDescent="0.25">
      <c r="A87" s="22"/>
      <c r="B87" s="12"/>
      <c r="C87" s="11"/>
      <c r="D87" s="20"/>
      <c r="E87" s="14"/>
      <c r="G87" s="3"/>
    </row>
    <row r="88" spans="1:7" x14ac:dyDescent="0.25">
      <c r="A88" s="21"/>
      <c r="B88" s="12"/>
      <c r="C88" s="11"/>
      <c r="D88" s="20"/>
      <c r="E88" s="14"/>
      <c r="F88" s="2"/>
      <c r="G88" s="17"/>
    </row>
    <row r="89" spans="1:7" ht="9.75" customHeight="1" x14ac:dyDescent="0.25">
      <c r="A89" s="21"/>
      <c r="B89" s="12"/>
      <c r="C89" s="11"/>
      <c r="D89" s="20"/>
      <c r="E89" s="14"/>
      <c r="F89" s="2"/>
      <c r="G89" s="17"/>
    </row>
    <row r="90" spans="1:7" ht="15.75" x14ac:dyDescent="0.25">
      <c r="A90" s="13" t="s">
        <v>7</v>
      </c>
      <c r="B90" s="12" t="s">
        <v>6</v>
      </c>
      <c r="C90" s="19">
        <f>E90-D90</f>
        <v>0</v>
      </c>
      <c r="D90" s="18">
        <f>E90*0.2126</f>
        <v>0</v>
      </c>
      <c r="E90" s="10">
        <f>SUM(E78:E89)</f>
        <v>0</v>
      </c>
      <c r="G90" s="3"/>
    </row>
    <row r="91" spans="1:7" x14ac:dyDescent="0.25">
      <c r="A91" s="16"/>
      <c r="B91" s="15"/>
      <c r="C91" s="11"/>
      <c r="D91" s="14"/>
      <c r="E91" s="14"/>
      <c r="G91" s="3"/>
    </row>
    <row r="92" spans="1:7" x14ac:dyDescent="0.25">
      <c r="A92" s="13" t="s">
        <v>5</v>
      </c>
      <c r="B92" s="12" t="s">
        <v>4</v>
      </c>
      <c r="C92" s="11"/>
      <c r="D92" s="10"/>
      <c r="E92" s="10"/>
      <c r="F92" s="17"/>
      <c r="G92" s="17"/>
    </row>
    <row r="93" spans="1:7" x14ac:dyDescent="0.25">
      <c r="A93" s="16"/>
      <c r="B93" s="15"/>
      <c r="C93" s="11"/>
      <c r="D93" s="14"/>
      <c r="E93" s="14"/>
      <c r="F93" s="3"/>
      <c r="G93" s="3"/>
    </row>
    <row r="94" spans="1:7" x14ac:dyDescent="0.25">
      <c r="A94" s="13" t="s">
        <v>3</v>
      </c>
      <c r="B94" s="12" t="s">
        <v>2</v>
      </c>
      <c r="C94" s="11"/>
      <c r="D94" s="10"/>
      <c r="E94" s="10"/>
      <c r="F94" s="3"/>
      <c r="G94" s="3"/>
    </row>
    <row r="95" spans="1:7" ht="15.75" x14ac:dyDescent="0.25">
      <c r="A95" s="9" t="s">
        <v>1</v>
      </c>
      <c r="B95" s="8" t="s">
        <v>0</v>
      </c>
      <c r="C95" s="7">
        <f>E95-D95</f>
        <v>0</v>
      </c>
      <c r="D95" s="6">
        <f>SUM(D90:D94)</f>
        <v>0</v>
      </c>
      <c r="E95" s="5">
        <f>SUM(E90:E94)</f>
        <v>0</v>
      </c>
      <c r="F95" s="4"/>
      <c r="G95" s="4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s="2" customFormat="1" x14ac:dyDescent="0.25">
      <c r="A100" s="3"/>
      <c r="B100" s="3"/>
      <c r="C100" s="3"/>
      <c r="D100" s="3"/>
      <c r="E100" s="3"/>
      <c r="F100" s="3"/>
      <c r="G100" s="3"/>
    </row>
    <row r="101" spans="1:7" s="2" customFormat="1" x14ac:dyDescent="0.25">
      <c r="A101" s="3"/>
      <c r="B101" s="3"/>
      <c r="C101" s="3"/>
      <c r="D101" s="3"/>
      <c r="E101" s="3"/>
      <c r="F101" s="3"/>
      <c r="G101" s="3"/>
    </row>
    <row r="103" spans="1:7" ht="6.75" customHeight="1" x14ac:dyDescent="0.25"/>
    <row r="104" spans="1:7" s="2" customFormat="1" x14ac:dyDescent="0.25">
      <c r="A104"/>
      <c r="B104"/>
      <c r="C104"/>
      <c r="D104"/>
      <c r="E104"/>
      <c r="F104"/>
      <c r="G104"/>
    </row>
    <row r="105" spans="1:7" ht="8.25" customHeight="1" x14ac:dyDescent="0.25"/>
    <row r="107" spans="1:7" s="1" customFormat="1" ht="15.75" x14ac:dyDescent="0.25">
      <c r="A107"/>
      <c r="B107"/>
      <c r="C107"/>
      <c r="D107"/>
      <c r="E107"/>
      <c r="F107"/>
      <c r="G107"/>
    </row>
  </sheetData>
  <mergeCells count="3">
    <mergeCell ref="A1:G1"/>
    <mergeCell ref="A2:G2"/>
    <mergeCell ref="A55:C5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2021-06-14T09:08:12Z</cp:lastPrinted>
  <dcterms:created xsi:type="dcterms:W3CDTF">2021-06-14T08:17:31Z</dcterms:created>
  <dcterms:modified xsi:type="dcterms:W3CDTF">2021-06-14T09:08:25Z</dcterms:modified>
</cp:coreProperties>
</file>