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4.  sz. melléklet" sheetId="1" r:id="rId1"/>
  </sheets>
  <definedNames>
    <definedName name="_xlnm.Print_Area" localSheetId="0">'4.  sz. melléklet'!$A$1:$F$22</definedName>
  </definedNames>
  <calcPr calcId="145621"/>
</workbook>
</file>

<file path=xl/calcChain.xml><?xml version="1.0" encoding="utf-8"?>
<calcChain xmlns="http://schemas.openxmlformats.org/spreadsheetml/2006/main">
  <c r="D13" i="1" l="1"/>
  <c r="C13" i="1" s="1"/>
  <c r="D14" i="1"/>
  <c r="C14" i="1" s="1"/>
  <c r="D15" i="1"/>
  <c r="C15" i="1" s="1"/>
  <c r="D16" i="1"/>
  <c r="C16" i="1" s="1"/>
  <c r="D17" i="1"/>
  <c r="C17" i="1" s="1"/>
  <c r="D18" i="1"/>
  <c r="C18" i="1" s="1"/>
  <c r="D19" i="1"/>
  <c r="C19" i="1" s="1"/>
  <c r="D20" i="1"/>
  <c r="C20" i="1" s="1"/>
  <c r="E21" i="1"/>
  <c r="E22" i="1"/>
  <c r="F22" i="1"/>
  <c r="C21" i="1" l="1"/>
  <c r="C22" i="1" s="1"/>
  <c r="D21" i="1"/>
  <c r="D22" i="1" s="1"/>
</calcChain>
</file>

<file path=xl/sharedStrings.xml><?xml version="1.0" encoding="utf-8"?>
<sst xmlns="http://schemas.openxmlformats.org/spreadsheetml/2006/main" count="32" uniqueCount="32">
  <si>
    <t>Összesen:</t>
  </si>
  <si>
    <t>10.</t>
  </si>
  <si>
    <t>IGESZ ÖSSZESEN:</t>
  </si>
  <si>
    <t>9.</t>
  </si>
  <si>
    <t>Nádasdy Kulturális Központ</t>
  </si>
  <si>
    <t>8.</t>
  </si>
  <si>
    <t>Sárvári Csicsergő  Óvoda</t>
  </si>
  <si>
    <t>7.</t>
  </si>
  <si>
    <t xml:space="preserve"> Sárvári Vármelléki Óvoda</t>
  </si>
  <si>
    <t>6.</t>
  </si>
  <si>
    <t>Sárvári Gondozási és Gyermekjóléti Központ</t>
  </si>
  <si>
    <t>5.</t>
  </si>
  <si>
    <t>Sárvári Cseperedő  Bölcsőde</t>
  </si>
  <si>
    <t>4.</t>
  </si>
  <si>
    <t>Intézmények Gazdálkodását Ellátó Szervezet</t>
  </si>
  <si>
    <t>3.</t>
  </si>
  <si>
    <t>Sárvári Közös Önkormányzati Hivatal</t>
  </si>
  <si>
    <t>2.</t>
  </si>
  <si>
    <t>Sárvár Város Önkormányzata</t>
  </si>
  <si>
    <t>1.</t>
  </si>
  <si>
    <t>feladatok</t>
  </si>
  <si>
    <t>állami (államigazgatási)</t>
  </si>
  <si>
    <t>önként vállalt</t>
  </si>
  <si>
    <t>kötelező</t>
  </si>
  <si>
    <t>ebből:</t>
  </si>
  <si>
    <t>bevétel                                        összesen:</t>
  </si>
  <si>
    <t>Intézmény</t>
  </si>
  <si>
    <t>S. sz.</t>
  </si>
  <si>
    <t>Ft-ban</t>
  </si>
  <si>
    <t>2020. év</t>
  </si>
  <si>
    <t>KÖTELEZŐ, ÖNKÉNT VÁLLALT ÉS ÁLLAMI (ÁLLAMIGAZGATÁSI) FELADATAINAK BEVÉTELEI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</si>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</sst>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Times New Roman"/>
      <family val="1"/>
    </font>
    <font>
      <sz val="10"/>
      <name val="MS Sans Serif"/>
      <family val="2"/>
      <charset val="238"/>
    </font>
    <font>
      <b/>
      <i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0" fontId="15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" fillId="0" borderId="0" xfId="1" applyNumberFormat="1" applyFont="1" applyFill="1" applyBorder="1"/>
    <xf numFmtId="164" fontId="2" fillId="0" borderId="1" xfId="2" applyNumberFormat="1" applyFont="1" applyBorder="1"/>
    <xf numFmtId="164" fontId="2" fillId="0" borderId="2" xfId="2" applyNumberFormat="1" applyFont="1" applyBorder="1" applyAlignment="1">
      <alignment horizontal="center"/>
    </xf>
    <xf numFmtId="0" fontId="2" fillId="0" borderId="3" xfId="3" applyFont="1" applyBorder="1"/>
    <xf numFmtId="0" fontId="0" fillId="0" borderId="4" xfId="0" applyBorder="1"/>
    <xf numFmtId="164" fontId="4" fillId="0" borderId="5" xfId="2" applyNumberFormat="1" applyFont="1" applyBorder="1"/>
    <xf numFmtId="164" fontId="4" fillId="0" borderId="6" xfId="3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0" fontId="6" fillId="0" borderId="8" xfId="3" applyFont="1" applyBorder="1"/>
    <xf numFmtId="0" fontId="0" fillId="0" borderId="9" xfId="0" applyBorder="1"/>
    <xf numFmtId="164" fontId="5" fillId="0" borderId="10" xfId="2" applyNumberFormat="1" applyFont="1" applyBorder="1"/>
    <xf numFmtId="164" fontId="5" fillId="0" borderId="11" xfId="2" applyNumberFormat="1" applyFont="1" applyBorder="1"/>
    <xf numFmtId="164" fontId="5" fillId="0" borderId="8" xfId="2" applyNumberFormat="1" applyFont="1" applyBorder="1"/>
    <xf numFmtId="0" fontId="7" fillId="0" borderId="8" xfId="3" quotePrefix="1" applyFont="1" applyBorder="1" applyAlignment="1">
      <alignment horizontal="left" wrapText="1"/>
    </xf>
    <xf numFmtId="0" fontId="8" fillId="0" borderId="8" xfId="3" applyFont="1" applyBorder="1" applyAlignment="1">
      <alignment wrapText="1"/>
    </xf>
    <xf numFmtId="0" fontId="7" fillId="0" borderId="8" xfId="3" applyFont="1" applyBorder="1" applyAlignment="1">
      <alignment horizontal="left" wrapText="1"/>
    </xf>
    <xf numFmtId="164" fontId="5" fillId="0" borderId="8" xfId="2" applyNumberFormat="1" applyFont="1" applyBorder="1" applyAlignment="1"/>
    <xf numFmtId="0" fontId="7" fillId="0" borderId="8" xfId="3" applyFont="1" applyBorder="1" applyAlignment="1">
      <alignment horizontal="left"/>
    </xf>
    <xf numFmtId="164" fontId="5" fillId="0" borderId="12" xfId="2" applyNumberFormat="1" applyFont="1" applyBorder="1"/>
    <xf numFmtId="164" fontId="5" fillId="0" borderId="13" xfId="2" applyNumberFormat="1" applyFont="1" applyBorder="1"/>
    <xf numFmtId="164" fontId="5" fillId="0" borderId="14" xfId="2" applyNumberFormat="1" applyFont="1" applyBorder="1"/>
    <xf numFmtId="0" fontId="8" fillId="0" borderId="15" xfId="3" applyFont="1" applyBorder="1" applyAlignment="1">
      <alignment horizontal="left"/>
    </xf>
    <xf numFmtId="164" fontId="5" fillId="0" borderId="16" xfId="2" applyNumberFormat="1" applyFont="1" applyBorder="1"/>
    <xf numFmtId="164" fontId="5" fillId="0" borderId="17" xfId="2" applyNumberFormat="1" applyFont="1" applyBorder="1"/>
    <xf numFmtId="164" fontId="5" fillId="0" borderId="18" xfId="2" applyNumberFormat="1" applyFont="1" applyBorder="1"/>
    <xf numFmtId="164" fontId="5" fillId="0" borderId="19" xfId="2" applyNumberFormat="1" applyFont="1" applyBorder="1" applyAlignment="1">
      <alignment horizontal="center"/>
    </xf>
    <xf numFmtId="0" fontId="8" fillId="0" borderId="18" xfId="3" applyFont="1" applyBorder="1"/>
    <xf numFmtId="0" fontId="0" fillId="0" borderId="20" xfId="0" applyBorder="1"/>
    <xf numFmtId="164" fontId="2" fillId="0" borderId="21" xfId="2" applyNumberFormat="1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center" vertical="center"/>
    </xf>
    <xf numFmtId="164" fontId="2" fillId="0" borderId="23" xfId="2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5" xfId="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wrapText="1"/>
    </xf>
    <xf numFmtId="0" fontId="11" fillId="0" borderId="0" xfId="3" applyFont="1" applyAlignment="1">
      <alignment horizontal="center"/>
    </xf>
    <xf numFmtId="0" fontId="12" fillId="0" borderId="0" xfId="0" applyFont="1" applyAlignment="1">
      <alignment horizontal="left"/>
    </xf>
    <xf numFmtId="164" fontId="13" fillId="0" borderId="0" xfId="1" applyNumberFormat="1" applyFont="1" applyAlignment="1">
      <alignment horizontal="center"/>
    </xf>
  </cellXfs>
  <cellStyles count="6">
    <cellStyle name="Ezres" xfId="1" builtinId="3"/>
    <cellStyle name="Ezres 2" xfId="4"/>
    <cellStyle name="Ezres 3" xfId="2"/>
    <cellStyle name="Normál" xfId="0" builtinId="0"/>
    <cellStyle name="Normál 2" xfId="5"/>
    <cellStyle name="Normál_KTG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23"/>
  <sheetViews>
    <sheetView tabSelected="1" zoomScaleNormal="100" workbookViewId="0">
      <selection activeCell="B2" sqref="B2:F2"/>
    </sheetView>
  </sheetViews>
  <sheetFormatPr defaultRowHeight="12.75" x14ac:dyDescent="0.2"/>
  <cols>
    <col min="1" max="1" width="4" customWidth="1"/>
    <col min="2" max="2" width="35.85546875" customWidth="1"/>
    <col min="3" max="3" width="18.28515625" customWidth="1"/>
    <col min="4" max="4" width="24.140625" customWidth="1"/>
    <col min="5" max="5" width="22.42578125" customWidth="1"/>
    <col min="6" max="6" width="26.5703125" customWidth="1"/>
    <col min="7" max="7" width="11" bestFit="1" customWidth="1"/>
    <col min="8" max="8" width="16" customWidth="1"/>
  </cols>
  <sheetData>
    <row r="1" spans="1:8" x14ac:dyDescent="0.2">
      <c r="D1" s="50"/>
      <c r="E1" s="50"/>
      <c r="F1" s="50"/>
      <c r="G1" s="50"/>
      <c r="H1" s="50"/>
    </row>
    <row r="2" spans="1:8" ht="15" x14ac:dyDescent="0.25">
      <c r="B2" s="49"/>
      <c r="C2" s="49"/>
      <c r="D2" s="49"/>
      <c r="E2" s="49"/>
      <c r="F2" s="49"/>
    </row>
    <row r="3" spans="1:8" x14ac:dyDescent="0.2">
      <c r="B3" s="48"/>
      <c r="C3" s="48"/>
      <c r="D3" s="48"/>
      <c r="E3" s="48"/>
      <c r="F3" s="48"/>
    </row>
    <row r="5" spans="1:8" ht="14.25" x14ac:dyDescent="0.2">
      <c r="B5" s="46" t="s">
        <v>31</v>
      </c>
      <c r="C5" s="46"/>
      <c r="D5" s="46"/>
      <c r="E5" s="46"/>
      <c r="F5" s="46"/>
    </row>
    <row r="6" spans="1:8" ht="14.25" x14ac:dyDescent="0.2">
      <c r="B6" s="47" t="s">
        <v>30</v>
      </c>
      <c r="C6" s="47"/>
      <c r="D6" s="47"/>
      <c r="E6" s="47"/>
      <c r="F6" s="47"/>
    </row>
    <row r="7" spans="1:8" ht="14.25" x14ac:dyDescent="0.2">
      <c r="B7" s="46" t="s">
        <v>29</v>
      </c>
      <c r="C7" s="46"/>
      <c r="D7" s="46"/>
      <c r="E7" s="46"/>
      <c r="F7" s="46"/>
    </row>
    <row r="8" spans="1:8" ht="14.25" x14ac:dyDescent="0.2">
      <c r="B8" s="46"/>
      <c r="C8" s="46"/>
      <c r="D8" s="46"/>
      <c r="E8" s="46"/>
      <c r="F8" s="46"/>
    </row>
    <row r="9" spans="1:8" ht="13.5" thickBot="1" x14ac:dyDescent="0.25">
      <c r="B9" s="45"/>
      <c r="C9" s="44"/>
      <c r="D9" s="43"/>
      <c r="E9" s="43"/>
      <c r="F9" s="42" t="s">
        <v>28</v>
      </c>
    </row>
    <row r="10" spans="1:8" ht="19.5" customHeight="1" thickBot="1" x14ac:dyDescent="0.25">
      <c r="A10" s="41" t="s">
        <v>27</v>
      </c>
      <c r="B10" s="40" t="s">
        <v>26</v>
      </c>
      <c r="C10" s="40" t="s">
        <v>25</v>
      </c>
      <c r="D10" s="33" t="s">
        <v>24</v>
      </c>
      <c r="E10" s="32"/>
      <c r="F10" s="31"/>
    </row>
    <row r="11" spans="1:8" ht="21.75" customHeight="1" thickBot="1" x14ac:dyDescent="0.25">
      <c r="A11" s="39"/>
      <c r="B11" s="38"/>
      <c r="C11" s="38"/>
      <c r="D11" s="37" t="s">
        <v>23</v>
      </c>
      <c r="E11" s="37" t="s">
        <v>22</v>
      </c>
      <c r="F11" s="36" t="s">
        <v>21</v>
      </c>
    </row>
    <row r="12" spans="1:8" ht="25.5" customHeight="1" thickBot="1" x14ac:dyDescent="0.25">
      <c r="A12" s="35"/>
      <c r="B12" s="34"/>
      <c r="C12" s="34"/>
      <c r="D12" s="33" t="s">
        <v>20</v>
      </c>
      <c r="E12" s="32"/>
      <c r="F12" s="31"/>
    </row>
    <row r="13" spans="1:8" ht="23.25" customHeight="1" x14ac:dyDescent="0.25">
      <c r="A13" s="30" t="s">
        <v>19</v>
      </c>
      <c r="B13" s="29" t="s">
        <v>18</v>
      </c>
      <c r="C13" s="28">
        <f>SUM(D13:F13)</f>
        <v>5239509399</v>
      </c>
      <c r="D13" s="27">
        <f>2224446834+182350112+4838294-3617500+21035565-4351000-4500000-2228388-271366000+2127936-1783480+456056746+76412034-6269790+7495756-21341083+477510000+43998213+6304200+5821000-617000-20292282-3859473-3867973+44964420+184036-4954334-75340-906000+508050-773400+1800000000+40000000+260000-1519333-255000+1142037-860000-632000+61506500+6998350+647072-2500000-5059000-2162940+10656400-315000+40000000-357142876+386517444+737000+2930056+120416+4776256+3965046-13000000</f>
        <v>5180060581</v>
      </c>
      <c r="E13" s="26">
        <v>59448818</v>
      </c>
      <c r="F13" s="25"/>
      <c r="H13" s="2"/>
    </row>
    <row r="14" spans="1:8" ht="23.25" customHeight="1" x14ac:dyDescent="0.25">
      <c r="A14" s="12" t="s">
        <v>17</v>
      </c>
      <c r="B14" s="24" t="s">
        <v>16</v>
      </c>
      <c r="C14" s="10">
        <f>SUM(D14:F14)</f>
        <v>486533680</v>
      </c>
      <c r="D14" s="23">
        <f>491544788+22325+3617500+1783480+15445+28286668+617000+7623+632000+7624-40000000-773</f>
        <v>486533680</v>
      </c>
      <c r="E14" s="22"/>
      <c r="F14" s="21"/>
      <c r="H14" s="2"/>
    </row>
    <row r="15" spans="1:8" ht="32.25" customHeight="1" x14ac:dyDescent="0.25">
      <c r="A15" s="12" t="s">
        <v>15</v>
      </c>
      <c r="B15" s="18" t="s">
        <v>14</v>
      </c>
      <c r="C15" s="10">
        <f>SUM(D15:F15)</f>
        <v>176561658</v>
      </c>
      <c r="D15" s="15">
        <f>163241687+11885965+349275+2250861-1166130</f>
        <v>176561658</v>
      </c>
      <c r="E15" s="14"/>
      <c r="F15" s="13"/>
      <c r="H15" s="2"/>
    </row>
    <row r="16" spans="1:8" ht="23.25" customHeight="1" x14ac:dyDescent="0.25">
      <c r="A16" s="12" t="s">
        <v>13</v>
      </c>
      <c r="B16" s="20" t="s">
        <v>12</v>
      </c>
      <c r="C16" s="10">
        <f>SUM(D16:F16)</f>
        <v>116605986</v>
      </c>
      <c r="D16" s="19">
        <f>106080983+149578+909497+118653+518886+6180234+1929017+48856+308257+48742+308256+5027</f>
        <v>116605986</v>
      </c>
      <c r="E16" s="14"/>
      <c r="F16" s="13"/>
      <c r="H16" s="2"/>
    </row>
    <row r="17" spans="1:8" ht="32.25" customHeight="1" x14ac:dyDescent="0.25">
      <c r="A17" s="12" t="s">
        <v>11</v>
      </c>
      <c r="B17" s="18" t="s">
        <v>10</v>
      </c>
      <c r="C17" s="10">
        <f>SUM(D17:F17)</f>
        <v>336212539</v>
      </c>
      <c r="D17" s="15">
        <f>245879615+292577+8158358+4500000+4351000+4199000+277992+5305286+23736996+729729+20292282+4700000+137215+3866386+120000+60000+151883+3842554+2500000+2965100+146566</f>
        <v>336212539</v>
      </c>
      <c r="E17" s="14"/>
      <c r="F17" s="13"/>
      <c r="H17" s="2"/>
    </row>
    <row r="18" spans="1:8" ht="24" customHeight="1" x14ac:dyDescent="0.25">
      <c r="A18" s="12" t="s">
        <v>9</v>
      </c>
      <c r="B18" s="17" t="s">
        <v>8</v>
      </c>
      <c r="C18" s="10">
        <f>SUM(D18:F18)</f>
        <v>298780334</v>
      </c>
      <c r="D18" s="15">
        <f>267855301+46648+44928+11558674+3239134+3859473+12971978+22176+1519333+22176-2250861-108626</f>
        <v>298780334</v>
      </c>
      <c r="E18" s="14"/>
      <c r="F18" s="13"/>
      <c r="H18" s="2"/>
    </row>
    <row r="19" spans="1:8" ht="24" customHeight="1" x14ac:dyDescent="0.25">
      <c r="A19" s="12" t="s">
        <v>7</v>
      </c>
      <c r="B19" s="17" t="s">
        <v>6</v>
      </c>
      <c r="C19" s="10">
        <f>SUM(D19:F19)</f>
        <v>163038811</v>
      </c>
      <c r="D19" s="15">
        <f>154562200+16471557+3867973-12971978+111897+2162940-1165778</f>
        <v>163038811</v>
      </c>
      <c r="E19" s="14"/>
      <c r="F19" s="13"/>
      <c r="H19" s="2"/>
    </row>
    <row r="20" spans="1:8" ht="24" customHeight="1" x14ac:dyDescent="0.25">
      <c r="A20" s="12" t="s">
        <v>5</v>
      </c>
      <c r="B20" s="16" t="s">
        <v>4</v>
      </c>
      <c r="C20" s="10">
        <f>SUM(D20:F20)</f>
        <v>244142303</v>
      </c>
      <c r="D20" s="15">
        <f>203602623+122671+3415370+2228388+3900000+83190+2077329+2460810+1436000+371910+27258+54516+1314483+314737+78740+200000+195000+860000+50858+1369398+5059000+12630873+315000+1974149</f>
        <v>244142303</v>
      </c>
      <c r="E20" s="14"/>
      <c r="F20" s="13"/>
      <c r="H20" s="2"/>
    </row>
    <row r="21" spans="1:8" ht="24" customHeight="1" thickBot="1" x14ac:dyDescent="0.3">
      <c r="A21" s="12" t="s">
        <v>3</v>
      </c>
      <c r="B21" s="11" t="s">
        <v>2</v>
      </c>
      <c r="C21" s="10">
        <f>C15+C16+C17+C18+C19+C20</f>
        <v>1335341631</v>
      </c>
      <c r="D21" s="9">
        <f>D15+D16+D17+D18+D19+D20</f>
        <v>1335341631</v>
      </c>
      <c r="E21" s="9">
        <f>E15+E16+E17+E18+E19+E20</f>
        <v>0</v>
      </c>
      <c r="F21" s="8"/>
      <c r="H21" s="2"/>
    </row>
    <row r="22" spans="1:8" ht="24.75" customHeight="1" thickTop="1" thickBot="1" x14ac:dyDescent="0.25">
      <c r="A22" s="7" t="s">
        <v>1</v>
      </c>
      <c r="B22" s="6" t="s">
        <v>0</v>
      </c>
      <c r="C22" s="5">
        <f>C13+C14+C21</f>
        <v>7061384710</v>
      </c>
      <c r="D22" s="4">
        <f>D13+D14+D21</f>
        <v>7001935892</v>
      </c>
      <c r="E22" s="4">
        <f>E13+E14+E21</f>
        <v>59448818</v>
      </c>
      <c r="F22" s="4">
        <f>F13+F14+F21</f>
        <v>0</v>
      </c>
      <c r="G22" s="3"/>
      <c r="H22" s="2"/>
    </row>
    <row r="23" spans="1:8" x14ac:dyDescent="0.2">
      <c r="F23" s="1"/>
    </row>
  </sheetData>
  <mergeCells count="12">
    <mergeCell ref="D10:F10"/>
    <mergeCell ref="D12:F12"/>
    <mergeCell ref="B6:F6"/>
    <mergeCell ref="B7:F7"/>
    <mergeCell ref="A10:A12"/>
    <mergeCell ref="B8:F8"/>
    <mergeCell ref="D1:H1"/>
    <mergeCell ref="B2:F2"/>
    <mergeCell ref="B3:F3"/>
    <mergeCell ref="B5:F5"/>
    <mergeCell ref="B10:B12"/>
    <mergeCell ref="C10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 sz. melléklet</vt:lpstr>
      <vt:lpstr>'4.  sz.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2021-05-10T07:12:52Z</dcterms:created>
  <dcterms:modified xsi:type="dcterms:W3CDTF">2021-05-10T07:13:18Z</dcterms:modified>
</cp:coreProperties>
</file>