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  <sheet name="Munk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2" i="1"/>
  <c r="C46" i="1"/>
  <c r="E45" i="1"/>
  <c r="C43" i="1"/>
  <c r="C42" i="1"/>
  <c r="C41" i="1"/>
  <c r="C40" i="1"/>
  <c r="E38" i="1" s="1"/>
  <c r="C37" i="1"/>
  <c r="C36" i="1"/>
  <c r="C35" i="1"/>
  <c r="C34" i="1"/>
  <c r="C33" i="1"/>
  <c r="C32" i="1"/>
  <c r="E30" i="1"/>
  <c r="E48" i="1" s="1"/>
  <c r="C25" i="1"/>
  <c r="C24" i="1"/>
  <c r="E23" i="1"/>
  <c r="E17" i="1"/>
  <c r="E15" i="1"/>
  <c r="E13" i="1"/>
  <c r="C9" i="1"/>
  <c r="C8" i="1"/>
  <c r="E7" i="1"/>
  <c r="E27" i="1" s="1"/>
  <c r="E50" i="1" s="1"/>
  <c r="E56" i="1" s="1"/>
</calcChain>
</file>

<file path=xl/sharedStrings.xml><?xml version="1.0" encoding="utf-8"?>
<sst xmlns="http://schemas.openxmlformats.org/spreadsheetml/2006/main" count="110" uniqueCount="75">
  <si>
    <t>SÁRVÁR VÁROS ÖNKORMÁNYZATA</t>
  </si>
  <si>
    <t>BEVÉTELEINEK ÉS KIADÁSAINAK MÉRLEGE</t>
  </si>
  <si>
    <t>2021. év</t>
  </si>
  <si>
    <t>1.</t>
  </si>
  <si>
    <t>BEVÉTELEK:</t>
  </si>
  <si>
    <t>1.1.</t>
  </si>
  <si>
    <t>MŰKÖDÉSI TÁMOGATÁSOK ÁLLAMHÁZTARTÁSON BELÜLRŐL</t>
  </si>
  <si>
    <t>Ft</t>
  </si>
  <si>
    <t xml:space="preserve"> ebből:   Helyi önkormányzatok  működésének  általános támogatása</t>
  </si>
  <si>
    <t xml:space="preserve">             Egyéb működési célú támogatások bevételei államháztartáson belülről</t>
  </si>
  <si>
    <t>1.2.</t>
  </si>
  <si>
    <t>FELHALMOZÁSI TÁMOGATÁSOK ÁLLAMHÁZTARTÁSON BELÜLRŐL</t>
  </si>
  <si>
    <t>1.3.</t>
  </si>
  <si>
    <t>KÖZHATALMI BEVÉTELEK</t>
  </si>
  <si>
    <t>1.4.</t>
  </si>
  <si>
    <t>MŰKÖDÉSI BEVÉTELEK</t>
  </si>
  <si>
    <t>1.5.</t>
  </si>
  <si>
    <t>FELHALMOZÁSI BEVÉTELEK</t>
  </si>
  <si>
    <t>1.6.</t>
  </si>
  <si>
    <t>MŰKÖDÉSI CÉLÚ ÁTVETT PÉNZESZKÖZÖK</t>
  </si>
  <si>
    <t xml:space="preserve"> ebből: Működési célú visszatérítendő támogatások, kölcsönök visszatérülése államházt.kívülről</t>
  </si>
  <si>
    <t xml:space="preserve">           Egyéb működési célú átvett pénzeszközök</t>
  </si>
  <si>
    <t>1.7.</t>
  </si>
  <si>
    <t>FELHALMOZÁSI CÉLÚ ÁTVETT PÉNZESZKÖZÖK</t>
  </si>
  <si>
    <t xml:space="preserve"> ebből: felhalmozási célú visszatérítendő támogatások, kölcsönök visszatérülése államházt.kívülről</t>
  </si>
  <si>
    <t xml:space="preserve">           Egyéb felhalmozási célú átvett pénzeszközök</t>
  </si>
  <si>
    <t>1.8.</t>
  </si>
  <si>
    <t>TÁRGYÉVI BEVÉTELEK ÖSSZESEN:</t>
  </si>
  <si>
    <t>2.</t>
  </si>
  <si>
    <t>KIADÁSOK:</t>
  </si>
  <si>
    <t>2.1.</t>
  </si>
  <si>
    <t>MŰKÖDÉSI KIADÁSOK</t>
  </si>
  <si>
    <t xml:space="preserve"> ebből:</t>
  </si>
  <si>
    <t>2.1.1.</t>
  </si>
  <si>
    <t>Személyi juttatások</t>
  </si>
  <si>
    <t>2.1.2.</t>
  </si>
  <si>
    <t>Munkáltatót terhelő járulékok</t>
  </si>
  <si>
    <t>2.1.3.</t>
  </si>
  <si>
    <t>Dologi kiadások</t>
  </si>
  <si>
    <t>2.1.4.</t>
  </si>
  <si>
    <t>Társadalom, szociálpolitikai  juttatások</t>
  </si>
  <si>
    <t>2.1.5.</t>
  </si>
  <si>
    <t>Egyéb működési kiadások</t>
  </si>
  <si>
    <t>2.1.6.</t>
  </si>
  <si>
    <t xml:space="preserve"> Működési céltartalék</t>
  </si>
  <si>
    <t>2.2.</t>
  </si>
  <si>
    <t>FELHALMOZÁSI KIADÁSOK</t>
  </si>
  <si>
    <t>2.2.1.</t>
  </si>
  <si>
    <t>Beruházások</t>
  </si>
  <si>
    <t>2.2.2.</t>
  </si>
  <si>
    <t>Felújítások</t>
  </si>
  <si>
    <t>2.2.3.</t>
  </si>
  <si>
    <t>Egyéb felhalmozási kiadások</t>
  </si>
  <si>
    <t>2.2.4.</t>
  </si>
  <si>
    <t>Felhalmozási céltartalék</t>
  </si>
  <si>
    <t>2.3.</t>
  </si>
  <si>
    <t>FINANSZÍROZÁSI KIADÁSOK</t>
  </si>
  <si>
    <t>2.3.1</t>
  </si>
  <si>
    <t>megelőlegezett állami támogatás visszafizetése</t>
  </si>
  <si>
    <t>2.3.2.</t>
  </si>
  <si>
    <t>Likviditási célú hitel törlesztése</t>
  </si>
  <si>
    <t>2.4.</t>
  </si>
  <si>
    <t>TÁRGYÉVI KIADÁSOK ÖSSZESEN:</t>
  </si>
  <si>
    <t>3.</t>
  </si>
  <si>
    <t>TÁRGYÉVI BEVÉTELEK ÉS KIADÁSOK EGYENLEGE:</t>
  </si>
  <si>
    <t>4.</t>
  </si>
  <si>
    <t>FINANSZÍROZÁSI BEVÉTELEK:</t>
  </si>
  <si>
    <t>4.1.</t>
  </si>
  <si>
    <t>Előző évről áthúzódó feladatok költségvetési maradványának igénybevétele</t>
  </si>
  <si>
    <t>4.2.</t>
  </si>
  <si>
    <t>Megelőlegezett állami támogatás igénybevétele</t>
  </si>
  <si>
    <t>4.3.</t>
  </si>
  <si>
    <t>Likviditási célú - folyószámlahitel felvétele</t>
  </si>
  <si>
    <t>5.</t>
  </si>
  <si>
    <t>TÁRGYÉVI KÖLTSÉGVETÉSI EGYENLEG: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</si>
</sst>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2" fillId="0" borderId="0" xfId="0" applyNumberFormat="1" applyFont="1"/>
    <xf numFmtId="0" fontId="4" fillId="0" borderId="0" xfId="0" applyFont="1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2" applyFont="1"/>
    <xf numFmtId="0" fontId="3" fillId="0" borderId="0" xfId="0" applyFont="1" applyAlignment="1">
      <alignment horizontal="left"/>
    </xf>
    <xf numFmtId="0" fontId="2" fillId="0" borderId="0" xfId="2" applyFont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/>
    <xf numFmtId="0" fontId="3" fillId="0" borderId="0" xfId="2" applyFont="1"/>
    <xf numFmtId="0" fontId="2" fillId="0" borderId="0" xfId="3" applyFont="1"/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/>
    <xf numFmtId="49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KMLH0N96/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sz. adósság melléklet"/>
      <sheetName val="17.sz. melléklet - kezessségv."/>
      <sheetName val="18 . sz. melléklet"/>
      <sheetName val="19.sz.mell.unios forrás "/>
      <sheetName val="20.sz. mell.közvetett tám."/>
      <sheetName val="21. sz. m. juttatások, tám."/>
      <sheetName val="22. melléklet"/>
    </sheetNames>
    <sheetDataSet>
      <sheetData sheetId="0"/>
      <sheetData sheetId="1"/>
      <sheetData sheetId="2">
        <row r="55">
          <cell r="I55">
            <v>1032952111</v>
          </cell>
        </row>
        <row r="66">
          <cell r="I66">
            <v>391053144</v>
          </cell>
        </row>
        <row r="85">
          <cell r="I85">
            <v>1656000000</v>
          </cell>
        </row>
        <row r="90">
          <cell r="I90">
            <v>346728677</v>
          </cell>
        </row>
        <row r="96">
          <cell r="I96">
            <v>64000000</v>
          </cell>
        </row>
        <row r="102">
          <cell r="I102">
            <v>2000000</v>
          </cell>
        </row>
        <row r="105">
          <cell r="I105">
            <v>350000</v>
          </cell>
        </row>
        <row r="112">
          <cell r="I112">
            <v>1200000000</v>
          </cell>
        </row>
        <row r="113">
          <cell r="I113">
            <v>1498681916</v>
          </cell>
        </row>
        <row r="114">
          <cell r="I114">
            <v>41318084</v>
          </cell>
        </row>
      </sheetData>
      <sheetData sheetId="3"/>
      <sheetData sheetId="4"/>
      <sheetData sheetId="5"/>
      <sheetData sheetId="6">
        <row r="22">
          <cell r="D22">
            <v>1205345544</v>
          </cell>
          <cell r="E22">
            <v>193935729</v>
          </cell>
          <cell r="F22">
            <v>1427363258</v>
          </cell>
          <cell r="G22">
            <v>30000000</v>
          </cell>
          <cell r="H22">
            <v>1872303252</v>
          </cell>
          <cell r="I22">
            <v>18956883</v>
          </cell>
          <cell r="K22">
            <v>1006978547</v>
          </cell>
          <cell r="L22">
            <v>332486635</v>
          </cell>
          <cell r="M22">
            <v>79396000</v>
          </cell>
          <cell r="N22">
            <v>25000000</v>
          </cell>
          <cell r="P22">
            <v>41318084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B1" sqref="B1:F1"/>
    </sheetView>
  </sheetViews>
  <sheetFormatPr defaultRowHeight="15" x14ac:dyDescent="0.25"/>
  <cols>
    <col min="1" max="1" width="6.140625" bestFit="1" customWidth="1"/>
    <col min="2" max="2" width="78.42578125" bestFit="1" customWidth="1"/>
    <col min="3" max="3" width="18.5703125" bestFit="1" customWidth="1"/>
    <col min="4" max="4" width="2.85546875" bestFit="1" customWidth="1"/>
    <col min="5" max="5" width="18.42578125" bestFit="1" customWidth="1"/>
    <col min="6" max="6" width="2.85546875" bestFit="1" customWidth="1"/>
  </cols>
  <sheetData>
    <row r="1" spans="1:6" ht="15.75" x14ac:dyDescent="0.25">
      <c r="A1" s="1"/>
      <c r="B1" s="26"/>
      <c r="C1" s="26"/>
      <c r="D1" s="26"/>
      <c r="E1" s="26"/>
      <c r="F1" s="26"/>
    </row>
    <row r="2" spans="1:6" ht="15.75" x14ac:dyDescent="0.25">
      <c r="A2" s="1"/>
      <c r="B2" s="27" t="s">
        <v>0</v>
      </c>
      <c r="C2" s="27"/>
      <c r="D2" s="27"/>
      <c r="E2" s="27"/>
      <c r="F2" s="2"/>
    </row>
    <row r="3" spans="1:6" ht="15.75" x14ac:dyDescent="0.25">
      <c r="A3" s="1"/>
      <c r="B3" s="27" t="s">
        <v>1</v>
      </c>
      <c r="C3" s="27"/>
      <c r="D3" s="27"/>
      <c r="E3" s="27"/>
      <c r="F3" s="2"/>
    </row>
    <row r="4" spans="1:6" ht="15.75" x14ac:dyDescent="0.25">
      <c r="A4" s="1"/>
      <c r="B4" s="27" t="s">
        <v>2</v>
      </c>
      <c r="C4" s="27"/>
      <c r="D4" s="27"/>
      <c r="E4" s="27"/>
      <c r="F4" s="2"/>
    </row>
    <row r="5" spans="1:6" ht="15.75" x14ac:dyDescent="0.25">
      <c r="A5" s="1"/>
      <c r="B5" s="27"/>
      <c r="C5" s="27"/>
      <c r="D5" s="27"/>
      <c r="E5" s="27"/>
      <c r="F5" s="2"/>
    </row>
    <row r="6" spans="1:6" ht="15.75" x14ac:dyDescent="0.25">
      <c r="A6" s="3" t="s">
        <v>3</v>
      </c>
      <c r="B6" s="4" t="s">
        <v>4</v>
      </c>
      <c r="C6" s="5"/>
      <c r="D6" s="1"/>
      <c r="E6" s="6"/>
      <c r="F6" s="2"/>
    </row>
    <row r="7" spans="1:6" ht="15.75" x14ac:dyDescent="0.25">
      <c r="A7" s="3" t="s">
        <v>5</v>
      </c>
      <c r="B7" s="7" t="s">
        <v>6</v>
      </c>
      <c r="C7" s="5"/>
      <c r="D7" s="1"/>
      <c r="E7" s="6">
        <f>SUM(C8:C9)</f>
        <v>1424005255</v>
      </c>
      <c r="F7" s="2" t="s">
        <v>7</v>
      </c>
    </row>
    <row r="8" spans="1:6" ht="15.75" x14ac:dyDescent="0.25">
      <c r="A8" s="3"/>
      <c r="B8" s="8" t="s">
        <v>8</v>
      </c>
      <c r="C8" s="9">
        <f>'[1]2. sz. melléklet'!I55</f>
        <v>1032952111</v>
      </c>
      <c r="D8" s="10" t="s">
        <v>7</v>
      </c>
      <c r="E8" s="6"/>
      <c r="F8" s="2"/>
    </row>
    <row r="9" spans="1:6" ht="15.75" x14ac:dyDescent="0.25">
      <c r="A9" s="3"/>
      <c r="B9" s="8" t="s">
        <v>9</v>
      </c>
      <c r="C9" s="9">
        <f>'[1]2. sz. melléklet'!I66</f>
        <v>391053144</v>
      </c>
      <c r="D9" s="10" t="s">
        <v>7</v>
      </c>
      <c r="E9" s="6"/>
      <c r="F9" s="2"/>
    </row>
    <row r="10" spans="1:6" ht="15.75" x14ac:dyDescent="0.25">
      <c r="A10" s="3"/>
      <c r="B10" s="7"/>
      <c r="C10" s="5"/>
      <c r="D10" s="11"/>
      <c r="E10" s="6"/>
      <c r="F10" s="2" t="s">
        <v>7</v>
      </c>
    </row>
    <row r="11" spans="1:6" ht="15.75" x14ac:dyDescent="0.25">
      <c r="A11" s="3" t="s">
        <v>10</v>
      </c>
      <c r="B11" s="7" t="s">
        <v>11</v>
      </c>
      <c r="C11" s="5"/>
      <c r="D11" s="11"/>
      <c r="E11" s="6"/>
      <c r="F11" s="2"/>
    </row>
    <row r="12" spans="1:6" ht="15.75" x14ac:dyDescent="0.25">
      <c r="A12" s="3"/>
      <c r="B12" s="7"/>
      <c r="C12" s="5"/>
      <c r="D12" s="11"/>
      <c r="E12" s="6"/>
      <c r="F12" s="2" t="s">
        <v>7</v>
      </c>
    </row>
    <row r="13" spans="1:6" ht="15.75" x14ac:dyDescent="0.25">
      <c r="A13" s="3" t="s">
        <v>12</v>
      </c>
      <c r="B13" s="7" t="s">
        <v>13</v>
      </c>
      <c r="C13" s="5"/>
      <c r="D13" s="11"/>
      <c r="E13" s="6">
        <f>'[1]2. sz. melléklet'!I85</f>
        <v>1656000000</v>
      </c>
      <c r="F13" s="2" t="s">
        <v>7</v>
      </c>
    </row>
    <row r="14" spans="1:6" ht="15.75" x14ac:dyDescent="0.25">
      <c r="A14" s="3"/>
      <c r="B14" s="7"/>
      <c r="C14" s="5"/>
      <c r="D14" s="11"/>
      <c r="E14" s="6"/>
      <c r="F14" s="2" t="s">
        <v>7</v>
      </c>
    </row>
    <row r="15" spans="1:6" ht="15.75" x14ac:dyDescent="0.25">
      <c r="A15" s="3" t="s">
        <v>14</v>
      </c>
      <c r="B15" s="7" t="s">
        <v>15</v>
      </c>
      <c r="C15" s="5"/>
      <c r="D15" s="11"/>
      <c r="E15" s="6">
        <f>'[1]2. sz. melléklet'!I90</f>
        <v>346728677</v>
      </c>
      <c r="F15" s="2" t="s">
        <v>7</v>
      </c>
    </row>
    <row r="16" spans="1:6" ht="15.75" x14ac:dyDescent="0.25">
      <c r="A16" s="3"/>
      <c r="B16" s="12"/>
      <c r="C16" s="5"/>
      <c r="D16" s="11"/>
      <c r="E16" s="6"/>
      <c r="F16" s="2"/>
    </row>
    <row r="17" spans="1:6" ht="15.75" x14ac:dyDescent="0.25">
      <c r="A17" s="3" t="s">
        <v>16</v>
      </c>
      <c r="B17" s="7" t="s">
        <v>17</v>
      </c>
      <c r="C17" s="6"/>
      <c r="D17" s="13"/>
      <c r="E17" s="6">
        <f>'[1]2. sz. melléklet'!I96</f>
        <v>64000000</v>
      </c>
      <c r="F17" s="2" t="s">
        <v>7</v>
      </c>
    </row>
    <row r="18" spans="1:6" ht="15.75" x14ac:dyDescent="0.25">
      <c r="A18" s="3"/>
      <c r="B18" s="12"/>
      <c r="C18" s="5"/>
      <c r="D18" s="11"/>
      <c r="E18" s="6"/>
      <c r="F18" s="2"/>
    </row>
    <row r="19" spans="1:6" ht="15.75" x14ac:dyDescent="0.25">
      <c r="A19" s="3" t="s">
        <v>18</v>
      </c>
      <c r="B19" s="7" t="s">
        <v>19</v>
      </c>
      <c r="C19" s="5"/>
      <c r="D19" s="11"/>
      <c r="E19" s="6"/>
      <c r="F19" s="2"/>
    </row>
    <row r="20" spans="1:6" ht="31.5" x14ac:dyDescent="0.25">
      <c r="A20" s="3"/>
      <c r="B20" s="8" t="s">
        <v>20</v>
      </c>
      <c r="C20" s="9"/>
      <c r="D20" s="10"/>
      <c r="E20" s="8"/>
      <c r="F20" s="2"/>
    </row>
    <row r="21" spans="1:6" ht="15.75" x14ac:dyDescent="0.25">
      <c r="A21" s="3"/>
      <c r="B21" s="1" t="s">
        <v>21</v>
      </c>
      <c r="C21" s="5"/>
      <c r="D21" s="11"/>
      <c r="E21" s="6"/>
      <c r="F21" s="2"/>
    </row>
    <row r="22" spans="1:6" ht="15.75" x14ac:dyDescent="0.25">
      <c r="A22" s="3"/>
      <c r="B22" s="14"/>
      <c r="C22" s="5"/>
      <c r="D22" s="11"/>
      <c r="E22" s="6"/>
      <c r="F22" s="2"/>
    </row>
    <row r="23" spans="1:6" ht="15.75" x14ac:dyDescent="0.25">
      <c r="A23" s="3" t="s">
        <v>22</v>
      </c>
      <c r="B23" s="7" t="s">
        <v>23</v>
      </c>
      <c r="C23" s="5"/>
      <c r="D23" s="11"/>
      <c r="E23" s="6">
        <f>SUM(C24:C25)</f>
        <v>2350000</v>
      </c>
      <c r="F23" s="2" t="s">
        <v>7</v>
      </c>
    </row>
    <row r="24" spans="1:6" ht="31.5" x14ac:dyDescent="0.25">
      <c r="A24" s="3"/>
      <c r="B24" s="8" t="s">
        <v>24</v>
      </c>
      <c r="C24" s="5">
        <f>'[1]2. sz. melléklet'!I102</f>
        <v>2000000</v>
      </c>
      <c r="D24" s="10" t="s">
        <v>7</v>
      </c>
      <c r="E24" s="6"/>
      <c r="F24" s="2"/>
    </row>
    <row r="25" spans="1:6" ht="15.75" x14ac:dyDescent="0.25">
      <c r="A25" s="3"/>
      <c r="B25" s="1" t="s">
        <v>25</v>
      </c>
      <c r="C25" s="15">
        <f>'[1]2. sz. melléklet'!I105</f>
        <v>350000</v>
      </c>
      <c r="D25" s="10" t="s">
        <v>7</v>
      </c>
      <c r="E25" s="6"/>
      <c r="F25" s="2"/>
    </row>
    <row r="26" spans="1:6" ht="15.75" x14ac:dyDescent="0.25">
      <c r="A26" s="3"/>
      <c r="B26" s="14"/>
      <c r="C26" s="5"/>
      <c r="D26" s="16"/>
      <c r="E26" s="6"/>
      <c r="F26" s="2"/>
    </row>
    <row r="27" spans="1:6" ht="15.75" x14ac:dyDescent="0.25">
      <c r="A27" s="3" t="s">
        <v>26</v>
      </c>
      <c r="B27" s="7" t="s">
        <v>27</v>
      </c>
      <c r="C27" s="6"/>
      <c r="D27" s="17"/>
      <c r="E27" s="18">
        <f>SUM(E7:E26)</f>
        <v>3493083932</v>
      </c>
      <c r="F27" s="2" t="s">
        <v>7</v>
      </c>
    </row>
    <row r="28" spans="1:6" ht="15.75" x14ac:dyDescent="0.25">
      <c r="A28" s="3"/>
      <c r="B28" s="1"/>
      <c r="C28" s="5"/>
      <c r="D28" s="16"/>
      <c r="E28" s="6"/>
      <c r="F28" s="2"/>
    </row>
    <row r="29" spans="1:6" ht="15.75" x14ac:dyDescent="0.25">
      <c r="A29" s="3" t="s">
        <v>28</v>
      </c>
      <c r="B29" s="4" t="s">
        <v>29</v>
      </c>
      <c r="C29" s="5"/>
      <c r="D29" s="16"/>
      <c r="E29" s="6"/>
      <c r="F29" s="2"/>
    </row>
    <row r="30" spans="1:6" ht="15.75" x14ac:dyDescent="0.25">
      <c r="A30" s="3" t="s">
        <v>30</v>
      </c>
      <c r="B30" s="19" t="s">
        <v>31</v>
      </c>
      <c r="C30" s="5"/>
      <c r="D30" s="16"/>
      <c r="E30" s="6">
        <f>SUM(C32:C37)</f>
        <v>4747904666</v>
      </c>
      <c r="F30" s="2" t="s">
        <v>7</v>
      </c>
    </row>
    <row r="31" spans="1:6" ht="15.75" x14ac:dyDescent="0.25">
      <c r="A31" s="3"/>
      <c r="B31" s="12" t="s">
        <v>32</v>
      </c>
      <c r="C31" s="5"/>
      <c r="D31" s="16"/>
      <c r="E31" s="6"/>
      <c r="F31" s="2"/>
    </row>
    <row r="32" spans="1:6" ht="15.75" x14ac:dyDescent="0.25">
      <c r="A32" s="3" t="s">
        <v>33</v>
      </c>
      <c r="B32" s="11" t="s">
        <v>34</v>
      </c>
      <c r="C32" s="5">
        <f>'[1]6.  sz.melléklet'!D22</f>
        <v>1205345544</v>
      </c>
      <c r="D32" s="10" t="s">
        <v>7</v>
      </c>
      <c r="E32" s="6"/>
      <c r="F32" s="2"/>
    </row>
    <row r="33" spans="1:6" ht="15.75" x14ac:dyDescent="0.25">
      <c r="A33" s="3" t="s">
        <v>35</v>
      </c>
      <c r="B33" s="11" t="s">
        <v>36</v>
      </c>
      <c r="C33" s="5">
        <f>'[1]6.  sz.melléklet'!E22</f>
        <v>193935729</v>
      </c>
      <c r="D33" s="10" t="s">
        <v>7</v>
      </c>
      <c r="E33" s="6"/>
      <c r="F33" s="2"/>
    </row>
    <row r="34" spans="1:6" ht="15.75" x14ac:dyDescent="0.25">
      <c r="A34" s="3" t="s">
        <v>37</v>
      </c>
      <c r="B34" s="1" t="s">
        <v>38</v>
      </c>
      <c r="C34" s="5">
        <f>'[1]6.  sz.melléklet'!F22</f>
        <v>1427363258</v>
      </c>
      <c r="D34" s="10" t="s">
        <v>7</v>
      </c>
      <c r="E34" s="6"/>
      <c r="F34" s="2"/>
    </row>
    <row r="35" spans="1:6" ht="15.75" x14ac:dyDescent="0.25">
      <c r="A35" s="3" t="s">
        <v>39</v>
      </c>
      <c r="B35" s="20" t="s">
        <v>40</v>
      </c>
      <c r="C35" s="5">
        <f>'[1]6.  sz.melléklet'!G22</f>
        <v>30000000</v>
      </c>
      <c r="D35" s="10" t="s">
        <v>7</v>
      </c>
      <c r="E35" s="6"/>
      <c r="F35" s="2"/>
    </row>
    <row r="36" spans="1:6" ht="15.75" x14ac:dyDescent="0.25">
      <c r="A36" s="3" t="s">
        <v>41</v>
      </c>
      <c r="B36" s="1" t="s">
        <v>42</v>
      </c>
      <c r="C36" s="5">
        <f>'[1]6.  sz.melléklet'!H22</f>
        <v>1872303252</v>
      </c>
      <c r="D36" s="10" t="s">
        <v>7</v>
      </c>
      <c r="E36" s="6"/>
      <c r="F36" s="2"/>
    </row>
    <row r="37" spans="1:6" ht="15.75" x14ac:dyDescent="0.25">
      <c r="A37" s="3" t="s">
        <v>43</v>
      </c>
      <c r="B37" s="1" t="s">
        <v>44</v>
      </c>
      <c r="C37" s="5">
        <f>'[1]6.  sz.melléklet'!I22</f>
        <v>18956883</v>
      </c>
      <c r="D37" s="10" t="s">
        <v>7</v>
      </c>
      <c r="E37" s="6"/>
      <c r="F37" s="2"/>
    </row>
    <row r="38" spans="1:6" ht="15.75" x14ac:dyDescent="0.25">
      <c r="A38" s="3" t="s">
        <v>45</v>
      </c>
      <c r="B38" s="19" t="s">
        <v>46</v>
      </c>
      <c r="C38" s="6"/>
      <c r="D38" s="17"/>
      <c r="E38" s="21">
        <f>SUM(C40:C43)</f>
        <v>1443861182</v>
      </c>
      <c r="F38" s="2" t="s">
        <v>7</v>
      </c>
    </row>
    <row r="39" spans="1:6" ht="15.75" x14ac:dyDescent="0.25">
      <c r="A39" s="3"/>
      <c r="B39" s="12" t="s">
        <v>32</v>
      </c>
      <c r="C39" s="5"/>
      <c r="D39" s="16"/>
      <c r="E39" s="6"/>
      <c r="F39" s="2"/>
    </row>
    <row r="40" spans="1:6" ht="15.75" x14ac:dyDescent="0.25">
      <c r="A40" s="3" t="s">
        <v>47</v>
      </c>
      <c r="B40" s="11" t="s">
        <v>48</v>
      </c>
      <c r="C40" s="15">
        <f>'[1]6.  sz.melléklet'!K22</f>
        <v>1006978547</v>
      </c>
      <c r="D40" s="10" t="s">
        <v>7</v>
      </c>
      <c r="E40" s="6"/>
      <c r="F40" s="2"/>
    </row>
    <row r="41" spans="1:6" ht="15.75" x14ac:dyDescent="0.25">
      <c r="A41" s="3" t="s">
        <v>49</v>
      </c>
      <c r="B41" s="11" t="s">
        <v>50</v>
      </c>
      <c r="C41" s="15">
        <f>'[1]6.  sz.melléklet'!L22</f>
        <v>332486635</v>
      </c>
      <c r="D41" s="10" t="s">
        <v>7</v>
      </c>
      <c r="E41" s="6"/>
      <c r="F41" s="2"/>
    </row>
    <row r="42" spans="1:6" ht="15.75" x14ac:dyDescent="0.25">
      <c r="A42" s="3" t="s">
        <v>51</v>
      </c>
      <c r="B42" s="11" t="s">
        <v>52</v>
      </c>
      <c r="C42" s="15">
        <f>'[1]6.  sz.melléklet'!M22</f>
        <v>79396000</v>
      </c>
      <c r="D42" s="10" t="s">
        <v>7</v>
      </c>
      <c r="E42" s="6"/>
      <c r="F42" s="2"/>
    </row>
    <row r="43" spans="1:6" ht="15.75" x14ac:dyDescent="0.25">
      <c r="A43" s="3" t="s">
        <v>53</v>
      </c>
      <c r="B43" s="11" t="s">
        <v>54</v>
      </c>
      <c r="C43" s="15">
        <f>'[1]6.  sz.melléklet'!N22</f>
        <v>25000000</v>
      </c>
      <c r="D43" s="10" t="s">
        <v>7</v>
      </c>
      <c r="E43" s="6"/>
      <c r="F43" s="2"/>
    </row>
    <row r="44" spans="1:6" ht="15.75" x14ac:dyDescent="0.25">
      <c r="A44" s="3"/>
      <c r="B44" s="11"/>
      <c r="C44" s="15"/>
      <c r="D44" s="16"/>
      <c r="E44" s="6"/>
      <c r="F44" s="2"/>
    </row>
    <row r="45" spans="1:6" ht="15.75" x14ac:dyDescent="0.25">
      <c r="A45" s="3" t="s">
        <v>55</v>
      </c>
      <c r="B45" s="7" t="s">
        <v>56</v>
      </c>
      <c r="C45" s="15"/>
      <c r="D45" s="16"/>
      <c r="E45" s="6">
        <f>C46+C47</f>
        <v>141318084</v>
      </c>
      <c r="F45" s="2" t="s">
        <v>7</v>
      </c>
    </row>
    <row r="46" spans="1:6" ht="15.75" x14ac:dyDescent="0.25">
      <c r="A46" s="3" t="s">
        <v>57</v>
      </c>
      <c r="B46" s="1" t="s">
        <v>58</v>
      </c>
      <c r="C46" s="5">
        <f>'[1]6.  sz.melléklet'!P22</f>
        <v>41318084</v>
      </c>
      <c r="D46" s="10" t="s">
        <v>7</v>
      </c>
      <c r="E46" s="6"/>
      <c r="F46" s="2"/>
    </row>
    <row r="47" spans="1:6" ht="15.75" x14ac:dyDescent="0.25">
      <c r="A47" s="3" t="s">
        <v>59</v>
      </c>
      <c r="B47" s="1" t="s">
        <v>60</v>
      </c>
      <c r="C47" s="5">
        <v>100000000</v>
      </c>
      <c r="D47" s="10" t="s">
        <v>7</v>
      </c>
      <c r="E47" s="6"/>
      <c r="F47" s="2"/>
    </row>
    <row r="48" spans="1:6" ht="15.75" x14ac:dyDescent="0.25">
      <c r="A48" s="3" t="s">
        <v>61</v>
      </c>
      <c r="B48" s="7" t="s">
        <v>62</v>
      </c>
      <c r="C48" s="6"/>
      <c r="D48" s="22"/>
      <c r="E48" s="18">
        <f>SUM(E30:E46)</f>
        <v>6333083932</v>
      </c>
      <c r="F48" s="2" t="s">
        <v>7</v>
      </c>
    </row>
    <row r="49" spans="1:6" ht="15.75" x14ac:dyDescent="0.25">
      <c r="A49" s="3"/>
      <c r="B49" s="1"/>
      <c r="C49" s="5"/>
      <c r="D49" s="23"/>
      <c r="E49" s="6"/>
      <c r="F49" s="2"/>
    </row>
    <row r="50" spans="1:6" ht="15.75" x14ac:dyDescent="0.25">
      <c r="A50" s="3" t="s">
        <v>63</v>
      </c>
      <c r="B50" s="7" t="s">
        <v>64</v>
      </c>
      <c r="C50" s="6"/>
      <c r="D50" s="22"/>
      <c r="E50" s="6">
        <f>E27-E48</f>
        <v>-2840000000</v>
      </c>
      <c r="F50" s="2" t="s">
        <v>7</v>
      </c>
    </row>
    <row r="51" spans="1:6" ht="15.75" x14ac:dyDescent="0.25">
      <c r="A51" s="24" t="s">
        <v>65</v>
      </c>
      <c r="B51" s="7" t="s">
        <v>66</v>
      </c>
      <c r="C51" s="5"/>
      <c r="D51" s="23"/>
      <c r="E51" s="6"/>
      <c r="F51" s="2"/>
    </row>
    <row r="52" spans="1:6" ht="15.75" x14ac:dyDescent="0.25">
      <c r="A52" s="25" t="s">
        <v>67</v>
      </c>
      <c r="B52" s="10" t="s">
        <v>68</v>
      </c>
      <c r="C52" s="5"/>
      <c r="D52" s="23"/>
      <c r="E52" s="6">
        <f>'[1]2. sz. melléklet'!I112+'[1]2. sz. melléklet'!I113</f>
        <v>2698681916</v>
      </c>
      <c r="F52" s="2" t="s">
        <v>7</v>
      </c>
    </row>
    <row r="53" spans="1:6" ht="15.75" x14ac:dyDescent="0.25">
      <c r="A53" s="3" t="s">
        <v>69</v>
      </c>
      <c r="B53" s="1" t="s">
        <v>70</v>
      </c>
      <c r="C53" s="6"/>
      <c r="D53" s="22"/>
      <c r="E53" s="6">
        <f>'[1]2. sz. melléklet'!I114</f>
        <v>41318084</v>
      </c>
      <c r="F53" s="2" t="s">
        <v>7</v>
      </c>
    </row>
    <row r="54" spans="1:6" ht="15.75" x14ac:dyDescent="0.25">
      <c r="A54" s="3"/>
      <c r="B54" s="1"/>
      <c r="C54" s="5"/>
      <c r="D54" s="23"/>
      <c r="E54" s="6"/>
      <c r="F54" s="2" t="s">
        <v>7</v>
      </c>
    </row>
    <row r="55" spans="1:6" ht="15.75" x14ac:dyDescent="0.25">
      <c r="A55" s="3" t="s">
        <v>71</v>
      </c>
      <c r="B55" s="1" t="s">
        <v>72</v>
      </c>
      <c r="C55" s="5"/>
      <c r="D55" s="23"/>
      <c r="E55" s="6">
        <v>100000000</v>
      </c>
      <c r="F55" s="2" t="s">
        <v>7</v>
      </c>
    </row>
    <row r="56" spans="1:6" ht="15.75" x14ac:dyDescent="0.25">
      <c r="A56" s="24" t="s">
        <v>73</v>
      </c>
      <c r="B56" s="7" t="s">
        <v>74</v>
      </c>
      <c r="C56" s="6"/>
      <c r="D56" s="22"/>
      <c r="E56" s="18">
        <f>E50+E53+E52+E55</f>
        <v>0</v>
      </c>
      <c r="F56" s="2" t="s">
        <v>7</v>
      </c>
    </row>
  </sheetData>
  <mergeCells count="5">
    <mergeCell ref="B1:F1"/>
    <mergeCell ref="B2:E2"/>
    <mergeCell ref="B3:E3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2021-05-19T09:30:40Z</dcterms:created>
  <dcterms:modified xsi:type="dcterms:W3CDTF">2021-05-19T12:18:31Z</dcterms:modified>
</cp:coreProperties>
</file>