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225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1" l="1"/>
  <c r="C73" i="1"/>
  <c r="C75" i="1" s="1"/>
  <c r="C63" i="1"/>
  <c r="C55" i="1"/>
  <c r="C32" i="1"/>
  <c r="C35" i="1" s="1"/>
  <c r="C65" i="1" s="1"/>
  <c r="C81" i="1" s="1"/>
  <c r="C31" i="1"/>
  <c r="C17" i="1"/>
  <c r="C24" i="1" s="1"/>
  <c r="C64" i="1" s="1"/>
  <c r="C80" i="1" l="1"/>
</calcChain>
</file>

<file path=xl/sharedStrings.xml><?xml version="1.0" encoding="utf-8"?>
<sst xmlns="http://schemas.openxmlformats.org/spreadsheetml/2006/main" count="83" uniqueCount="76">
  <si>
    <t>SÁRVÁR VÁROS ÖNKORMÁNYZATA</t>
  </si>
  <si>
    <t>KÖLTSÉGVETÉSI (MŰKÖDÉSI ÉS FELHALMOZÁSI) MÉRLEGE</t>
  </si>
  <si>
    <t>(közgazdasági tagolásban)</t>
  </si>
  <si>
    <t>2021. év</t>
  </si>
  <si>
    <t>sor-</t>
  </si>
  <si>
    <t>tervezett előirányzat                         Ft</t>
  </si>
  <si>
    <t>Megnevezés</t>
  </si>
  <si>
    <t>szám</t>
  </si>
  <si>
    <t>I. Működési  költségvetés</t>
  </si>
  <si>
    <t>1.</t>
  </si>
  <si>
    <t>Működési  támogatások államháztartáson belülről</t>
  </si>
  <si>
    <t xml:space="preserve"> - önkormányzatok működési támogatásai</t>
  </si>
  <si>
    <t xml:space="preserve"> - egyéb működési célú támogatások bevételei államháztartáson belülről</t>
  </si>
  <si>
    <t>2.</t>
  </si>
  <si>
    <t>Közhatalmi bevételek</t>
  </si>
  <si>
    <t>3.</t>
  </si>
  <si>
    <t xml:space="preserve">Működési bevételek   </t>
  </si>
  <si>
    <t>4.</t>
  </si>
  <si>
    <t>Működési célú átvett pénzeszközök</t>
  </si>
  <si>
    <t xml:space="preserve"> - működési célú visszatérítendő támogatások, kölcsönök visszatérülése államháztartáson kívülről</t>
  </si>
  <si>
    <t xml:space="preserve"> - egyéb működési célú átvett pénzeszközök</t>
  </si>
  <si>
    <t>Működési bevételek összesen</t>
  </si>
  <si>
    <t>5.</t>
  </si>
  <si>
    <t>Személyi juttatások</t>
  </si>
  <si>
    <t>6.</t>
  </si>
  <si>
    <t>Munkaadókat terhelő járulékok és szociális hozzájárulási adó</t>
  </si>
  <si>
    <t>7.</t>
  </si>
  <si>
    <t>Dologi kiadások</t>
  </si>
  <si>
    <t>8.</t>
  </si>
  <si>
    <t>Ellátottak pénzbeli juttatásai</t>
  </si>
  <si>
    <t>9.</t>
  </si>
  <si>
    <t>Egyéb működési célú kiadások</t>
  </si>
  <si>
    <t>- államháztartáson belüli elszámolások</t>
  </si>
  <si>
    <t xml:space="preserve"> - egyéb működési célú támogatások államháztartáson belülre</t>
  </si>
  <si>
    <t xml:space="preserve"> - egyéb működési célú támogatások államháztartáson kívülre</t>
  </si>
  <si>
    <t>- önkormányzatok befizetései</t>
  </si>
  <si>
    <t xml:space="preserve"> - tartalékok</t>
  </si>
  <si>
    <t>Működési kiadások összesen</t>
  </si>
  <si>
    <t>II. Felhalmozási költségvetés</t>
  </si>
  <si>
    <t>10.</t>
  </si>
  <si>
    <t>Felhalmozási támogatások államháztartáson belülről</t>
  </si>
  <si>
    <t>11.</t>
  </si>
  <si>
    <t xml:space="preserve">Felhalmozási bevételek   </t>
  </si>
  <si>
    <t>12.</t>
  </si>
  <si>
    <t>Felhalmozási célú átvett pénzeszközök</t>
  </si>
  <si>
    <t xml:space="preserve"> - felhalmozási célú visszatérítendő támogatások, kölcsönök visszatérülése államházt.kívülről</t>
  </si>
  <si>
    <t xml:space="preserve"> - egyéb felhalmozási célú átvett pénzeszközök</t>
  </si>
  <si>
    <t>Felhalmozási bevételek összesen</t>
  </si>
  <si>
    <t>13.</t>
  </si>
  <si>
    <t>Beruházások</t>
  </si>
  <si>
    <t>14.</t>
  </si>
  <si>
    <t>Felújítások</t>
  </si>
  <si>
    <t>15.</t>
  </si>
  <si>
    <t>Egyéb felhalmozási kiadások</t>
  </si>
  <si>
    <t xml:space="preserve"> - felhalmozási célú visszatérítendő támogatások, kölcsönök nyújtása államháztartáson kívülre</t>
  </si>
  <si>
    <t xml:space="preserve"> - egyéb felhalmozási célú támogatások államháztartáson kívülre</t>
  </si>
  <si>
    <t>- Felhalmozási tartalék</t>
  </si>
  <si>
    <t>- Felhalmozási céltartalék</t>
  </si>
  <si>
    <t>Felhalmozási kiadások összesen</t>
  </si>
  <si>
    <t>Önkormányzat bevételei összesen:</t>
  </si>
  <si>
    <t>Önkormányzat kiadásai összesen:</t>
  </si>
  <si>
    <t>tervezett előirányzat                        Ft</t>
  </si>
  <si>
    <t>III. Finanszírozási műveletek elszámolása</t>
  </si>
  <si>
    <t>16.</t>
  </si>
  <si>
    <t>Előző év költségvetési maradványának igénybevétele</t>
  </si>
  <si>
    <t>Likviditási célú folyószámlahitel felvétele</t>
  </si>
  <si>
    <t>Finanszírozási bevételek összesen:</t>
  </si>
  <si>
    <t>17.</t>
  </si>
  <si>
    <t>Hitel-, kölcsöntörlesztés államháztartáson kívülre</t>
  </si>
  <si>
    <t>18.</t>
  </si>
  <si>
    <t>Likviditási célú folyószámlahitel törlesztése</t>
  </si>
  <si>
    <t>19.</t>
  </si>
  <si>
    <t>Megelőlegezett állami támogatás visszafizetése</t>
  </si>
  <si>
    <t>Finanszírozási kiadások összesen:</t>
  </si>
  <si>
    <t>Önkormányzat bevételei mindösszesen:</t>
  </si>
  <si>
    <t>Önkormányzat kiadásai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</si>
</sst>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  <charset val="238"/>
    </font>
    <font>
      <sz val="12"/>
      <color indexed="8"/>
      <name val="Times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60">
    <xf numFmtId="0" fontId="0" fillId="0" borderId="0" xfId="0"/>
    <xf numFmtId="0" fontId="3" fillId="0" borderId="0" xfId="2" applyFont="1" applyAlignment="1">
      <alignment horizontal="right"/>
    </xf>
    <xf numFmtId="0" fontId="5" fillId="0" borderId="0" xfId="2" applyFont="1"/>
    <xf numFmtId="164" fontId="5" fillId="0" borderId="0" xfId="1" applyNumberFormat="1" applyFont="1" applyAlignment="1"/>
    <xf numFmtId="0" fontId="3" fillId="0" borderId="0" xfId="0" applyFont="1" applyAlignment="1"/>
    <xf numFmtId="0" fontId="8" fillId="0" borderId="0" xfId="2" applyFont="1" applyAlignment="1"/>
    <xf numFmtId="0" fontId="9" fillId="0" borderId="1" xfId="2" applyFont="1" applyBorder="1" applyAlignment="1"/>
    <xf numFmtId="0" fontId="9" fillId="0" borderId="1" xfId="2" applyFont="1" applyBorder="1" applyAlignment="1">
      <alignment horizontal="center"/>
    </xf>
    <xf numFmtId="0" fontId="9" fillId="0" borderId="2" xfId="2" applyFont="1" applyBorder="1"/>
    <xf numFmtId="0" fontId="9" fillId="0" borderId="2" xfId="2" applyFont="1" applyBorder="1" applyAlignment="1">
      <alignment horizontal="center"/>
    </xf>
    <xf numFmtId="0" fontId="9" fillId="0" borderId="3" xfId="2" applyFont="1" applyBorder="1"/>
    <xf numFmtId="0" fontId="9" fillId="0" borderId="3" xfId="2" applyFont="1" applyBorder="1" applyAlignment="1">
      <alignment horizontal="center"/>
    </xf>
    <xf numFmtId="0" fontId="5" fillId="0" borderId="0" xfId="2" applyFont="1" applyBorder="1" applyAlignment="1">
      <alignment horizontal="right"/>
    </xf>
    <xf numFmtId="0" fontId="5" fillId="0" borderId="0" xfId="2" applyFont="1" applyBorder="1" applyAlignment="1"/>
    <xf numFmtId="164" fontId="5" fillId="0" borderId="0" xfId="1" applyNumberFormat="1" applyFont="1" applyBorder="1" applyAlignment="1"/>
    <xf numFmtId="0" fontId="11" fillId="0" borderId="0" xfId="0" applyFont="1"/>
    <xf numFmtId="0" fontId="11" fillId="0" borderId="0" xfId="0" applyFont="1" applyAlignment="1">
      <alignment wrapText="1"/>
    </xf>
    <xf numFmtId="0" fontId="5" fillId="0" borderId="0" xfId="2" applyFont="1" applyBorder="1" applyAlignment="1">
      <alignment wrapText="1"/>
    </xf>
    <xf numFmtId="0" fontId="5" fillId="0" borderId="5" xfId="2" applyFont="1" applyBorder="1" applyAlignment="1">
      <alignment horizontal="right"/>
    </xf>
    <xf numFmtId="0" fontId="5" fillId="0" borderId="5" xfId="2" applyFont="1" applyBorder="1" applyAlignment="1"/>
    <xf numFmtId="164" fontId="6" fillId="0" borderId="5" xfId="1" applyNumberFormat="1" applyFont="1" applyBorder="1" applyAlignment="1"/>
    <xf numFmtId="0" fontId="5" fillId="0" borderId="0" xfId="2" applyFont="1" applyAlignment="1">
      <alignment horizontal="right"/>
    </xf>
    <xf numFmtId="164" fontId="5" fillId="0" borderId="0" xfId="1" applyNumberFormat="1" applyFont="1"/>
    <xf numFmtId="0" fontId="12" fillId="0" borderId="0" xfId="0" applyFont="1"/>
    <xf numFmtId="0" fontId="12" fillId="0" borderId="0" xfId="0" quotePrefix="1" applyFont="1"/>
    <xf numFmtId="164" fontId="5" fillId="0" borderId="0" xfId="1" applyNumberFormat="1" applyFont="1" applyAlignment="1">
      <alignment horizontal="right"/>
    </xf>
    <xf numFmtId="0" fontId="12" fillId="0" borderId="0" xfId="0" quotePrefix="1" applyFont="1" applyAlignment="1">
      <alignment wrapText="1"/>
    </xf>
    <xf numFmtId="0" fontId="5" fillId="0" borderId="0" xfId="2" applyFont="1" applyBorder="1" applyAlignment="1">
      <alignment horizontal="center"/>
    </xf>
    <xf numFmtId="0" fontId="5" fillId="0" borderId="0" xfId="2" applyFont="1" applyAlignment="1"/>
    <xf numFmtId="0" fontId="5" fillId="0" borderId="0" xfId="0" applyFont="1" applyAlignment="1">
      <alignment wrapText="1"/>
    </xf>
    <xf numFmtId="0" fontId="5" fillId="0" borderId="0" xfId="0" applyFont="1"/>
    <xf numFmtId="49" fontId="12" fillId="0" borderId="0" xfId="0" quotePrefix="1" applyNumberFormat="1" applyFont="1"/>
    <xf numFmtId="49" fontId="12" fillId="0" borderId="0" xfId="0" applyNumberFormat="1" applyFont="1"/>
    <xf numFmtId="0" fontId="9" fillId="0" borderId="6" xfId="2" applyFont="1" applyBorder="1" applyAlignment="1">
      <alignment horizontal="right"/>
    </xf>
    <xf numFmtId="0" fontId="9" fillId="0" borderId="6" xfId="2" applyFont="1" applyBorder="1"/>
    <xf numFmtId="164" fontId="9" fillId="0" borderId="6" xfId="1" applyNumberFormat="1" applyFont="1" applyBorder="1" applyAlignment="1"/>
    <xf numFmtId="0" fontId="9" fillId="0" borderId="0" xfId="2" applyFont="1" applyBorder="1" applyAlignment="1">
      <alignment horizontal="right"/>
    </xf>
    <xf numFmtId="0" fontId="9" fillId="0" borderId="0" xfId="2" applyFont="1" applyBorder="1"/>
    <xf numFmtId="164" fontId="9" fillId="0" borderId="0" xfId="1" applyNumberFormat="1" applyFont="1" applyBorder="1" applyAlignment="1"/>
    <xf numFmtId="0" fontId="6" fillId="0" borderId="0" xfId="3" applyFont="1" applyBorder="1" applyAlignment="1">
      <alignment horizontal="center"/>
    </xf>
    <xf numFmtId="0" fontId="12" fillId="0" borderId="5" xfId="0" applyFont="1" applyBorder="1"/>
    <xf numFmtId="164" fontId="5" fillId="0" borderId="5" xfId="1" applyNumberFormat="1" applyFont="1" applyBorder="1" applyAlignment="1"/>
    <xf numFmtId="0" fontId="6" fillId="0" borderId="6" xfId="3" applyFont="1" applyBorder="1" applyAlignment="1">
      <alignment horizontal="right"/>
    </xf>
    <xf numFmtId="0" fontId="6" fillId="0" borderId="6" xfId="3" applyFont="1" applyBorder="1"/>
    <xf numFmtId="164" fontId="6" fillId="0" borderId="6" xfId="3" applyNumberFormat="1" applyFont="1" applyBorder="1" applyAlignment="1"/>
    <xf numFmtId="0" fontId="11" fillId="0" borderId="1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6" fillId="0" borderId="0" xfId="3" applyFont="1" applyBorder="1" applyAlignment="1">
      <alignment horizontal="center"/>
    </xf>
    <xf numFmtId="0" fontId="9" fillId="0" borderId="0" xfId="2" applyFont="1" applyAlignment="1">
      <alignment horizontal="center"/>
    </xf>
    <xf numFmtId="0" fontId="10" fillId="0" borderId="4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10" fillId="0" borderId="0" xfId="2" applyFont="1" applyBorder="1" applyAlignment="1">
      <alignment horizontal="center"/>
    </xf>
    <xf numFmtId="164" fontId="4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</cellXfs>
  <cellStyles count="4">
    <cellStyle name="Ezres" xfId="1" builtinId="3"/>
    <cellStyle name="Normál" xfId="0" builtinId="0"/>
    <cellStyle name="Normál_KTGV99" xfId="2"/>
    <cellStyle name="Normál_mérleg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abSelected="1" workbookViewId="0">
      <selection activeCell="B1" sqref="B1:C1"/>
    </sheetView>
  </sheetViews>
  <sheetFormatPr defaultRowHeight="15" x14ac:dyDescent="0.25"/>
  <cols>
    <col min="1" max="1" width="5.7109375" bestFit="1" customWidth="1"/>
    <col min="2" max="2" width="57.140625" bestFit="1" customWidth="1"/>
    <col min="3" max="3" width="18.85546875" customWidth="1"/>
  </cols>
  <sheetData>
    <row r="1" spans="1:3" ht="15.75" x14ac:dyDescent="0.25">
      <c r="A1" s="1"/>
      <c r="B1" s="56"/>
      <c r="C1" s="57"/>
    </row>
    <row r="2" spans="1:3" ht="15.75" x14ac:dyDescent="0.25">
      <c r="A2" s="2"/>
      <c r="B2" s="2"/>
      <c r="C2" s="3"/>
    </row>
    <row r="3" spans="1:3" ht="15.75" x14ac:dyDescent="0.25">
      <c r="A3" s="58"/>
      <c r="B3" s="58"/>
      <c r="C3" s="58"/>
    </row>
    <row r="4" spans="1:3" x14ac:dyDescent="0.25">
      <c r="A4" s="59"/>
      <c r="B4" s="59"/>
      <c r="C4" s="59"/>
    </row>
    <row r="5" spans="1:3" ht="15.75" x14ac:dyDescent="0.25">
      <c r="A5" s="4"/>
      <c r="B5" s="5"/>
      <c r="C5" s="5"/>
    </row>
    <row r="6" spans="1:3" ht="15.75" x14ac:dyDescent="0.25">
      <c r="A6" s="4"/>
      <c r="B6" s="5"/>
      <c r="C6" s="5"/>
    </row>
    <row r="7" spans="1:3" ht="15.75" x14ac:dyDescent="0.25">
      <c r="A7" s="58" t="s">
        <v>0</v>
      </c>
      <c r="B7" s="58"/>
      <c r="C7" s="58"/>
    </row>
    <row r="8" spans="1:3" ht="15.75" x14ac:dyDescent="0.25">
      <c r="A8" s="52" t="s">
        <v>1</v>
      </c>
      <c r="B8" s="52"/>
      <c r="C8" s="52"/>
    </row>
    <row r="9" spans="1:3" ht="15.75" x14ac:dyDescent="0.25">
      <c r="A9" s="52" t="s">
        <v>2</v>
      </c>
      <c r="B9" s="52"/>
      <c r="C9" s="52"/>
    </row>
    <row r="10" spans="1:3" ht="15.75" x14ac:dyDescent="0.25">
      <c r="A10" s="52" t="s">
        <v>3</v>
      </c>
      <c r="B10" s="52"/>
      <c r="C10" s="52"/>
    </row>
    <row r="11" spans="1:3" ht="16.5" thickBot="1" x14ac:dyDescent="0.3">
      <c r="A11" s="2"/>
      <c r="B11" s="2"/>
      <c r="C11" s="3"/>
    </row>
    <row r="12" spans="1:3" ht="15.75" x14ac:dyDescent="0.25">
      <c r="A12" s="6" t="s">
        <v>4</v>
      </c>
      <c r="B12" s="7"/>
      <c r="C12" s="48" t="s">
        <v>5</v>
      </c>
    </row>
    <row r="13" spans="1:3" ht="15.75" x14ac:dyDescent="0.25">
      <c r="A13" s="8"/>
      <c r="B13" s="9" t="s">
        <v>6</v>
      </c>
      <c r="C13" s="49"/>
    </row>
    <row r="14" spans="1:3" ht="16.5" thickBot="1" x14ac:dyDescent="0.3">
      <c r="A14" s="10" t="s">
        <v>7</v>
      </c>
      <c r="B14" s="11"/>
      <c r="C14" s="50"/>
    </row>
    <row r="15" spans="1:3" ht="18.75" x14ac:dyDescent="0.3">
      <c r="A15" s="53" t="s">
        <v>8</v>
      </c>
      <c r="B15" s="53"/>
      <c r="C15" s="53"/>
    </row>
    <row r="16" spans="1:3" ht="15.75" x14ac:dyDescent="0.25">
      <c r="A16" s="12" t="s">
        <v>9</v>
      </c>
      <c r="B16" s="13" t="s">
        <v>10</v>
      </c>
      <c r="C16" s="14"/>
    </row>
    <row r="17" spans="1:3" ht="15.75" x14ac:dyDescent="0.25">
      <c r="A17" s="12"/>
      <c r="B17" s="15" t="s">
        <v>11</v>
      </c>
      <c r="C17" s="14">
        <f>535507859+497444252</f>
        <v>1032952111</v>
      </c>
    </row>
    <row r="18" spans="1:3" ht="31.5" x14ac:dyDescent="0.25">
      <c r="A18" s="12"/>
      <c r="B18" s="16" t="s">
        <v>12</v>
      </c>
      <c r="C18" s="14">
        <v>391053144</v>
      </c>
    </row>
    <row r="19" spans="1:3" ht="15.75" x14ac:dyDescent="0.25">
      <c r="A19" s="12" t="s">
        <v>13</v>
      </c>
      <c r="B19" s="13" t="s">
        <v>14</v>
      </c>
      <c r="C19" s="14">
        <v>1656000000</v>
      </c>
    </row>
    <row r="20" spans="1:3" ht="15.75" x14ac:dyDescent="0.25">
      <c r="A20" s="12" t="s">
        <v>15</v>
      </c>
      <c r="B20" s="13" t="s">
        <v>16</v>
      </c>
      <c r="C20" s="14">
        <v>346728677</v>
      </c>
    </row>
    <row r="21" spans="1:3" ht="15.75" x14ac:dyDescent="0.25">
      <c r="A21" s="12" t="s">
        <v>17</v>
      </c>
      <c r="B21" s="17" t="s">
        <v>18</v>
      </c>
      <c r="C21" s="14"/>
    </row>
    <row r="22" spans="1:3" ht="31.5" x14ac:dyDescent="0.25">
      <c r="A22" s="12"/>
      <c r="B22" s="16" t="s">
        <v>19</v>
      </c>
      <c r="C22" s="14"/>
    </row>
    <row r="23" spans="1:3" ht="15.75" x14ac:dyDescent="0.25">
      <c r="A23" s="12"/>
      <c r="B23" s="15" t="s">
        <v>20</v>
      </c>
      <c r="C23" s="14"/>
    </row>
    <row r="24" spans="1:3" ht="15.75" x14ac:dyDescent="0.25">
      <c r="A24" s="18"/>
      <c r="B24" s="19" t="s">
        <v>21</v>
      </c>
      <c r="C24" s="20">
        <f>SUM(C17:C23)</f>
        <v>3426733932</v>
      </c>
    </row>
    <row r="25" spans="1:3" ht="15.75" x14ac:dyDescent="0.25">
      <c r="A25" s="21" t="s">
        <v>22</v>
      </c>
      <c r="B25" s="13" t="s">
        <v>23</v>
      </c>
      <c r="C25" s="22">
        <v>1205345544</v>
      </c>
    </row>
    <row r="26" spans="1:3" ht="15.75" x14ac:dyDescent="0.25">
      <c r="A26" s="21" t="s">
        <v>24</v>
      </c>
      <c r="B26" s="13" t="s">
        <v>25</v>
      </c>
      <c r="C26" s="22">
        <v>193935729</v>
      </c>
    </row>
    <row r="27" spans="1:3" ht="15.75" x14ac:dyDescent="0.25">
      <c r="A27" s="21" t="s">
        <v>26</v>
      </c>
      <c r="B27" s="23" t="s">
        <v>27</v>
      </c>
      <c r="C27" s="22">
        <v>1427363258</v>
      </c>
    </row>
    <row r="28" spans="1:3" ht="15.75" x14ac:dyDescent="0.25">
      <c r="A28" s="21" t="s">
        <v>28</v>
      </c>
      <c r="B28" s="23" t="s">
        <v>29</v>
      </c>
      <c r="C28" s="22">
        <v>30000000</v>
      </c>
    </row>
    <row r="29" spans="1:3" ht="15.75" x14ac:dyDescent="0.25">
      <c r="A29" s="21" t="s">
        <v>30</v>
      </c>
      <c r="B29" s="23" t="s">
        <v>31</v>
      </c>
      <c r="C29" s="22"/>
    </row>
    <row r="30" spans="1:3" ht="15.75" x14ac:dyDescent="0.25">
      <c r="A30" s="21"/>
      <c r="B30" s="24" t="s">
        <v>32</v>
      </c>
      <c r="C30" s="22"/>
    </row>
    <row r="31" spans="1:3" ht="15.75" x14ac:dyDescent="0.25">
      <c r="A31" s="21"/>
      <c r="B31" s="23" t="s">
        <v>33</v>
      </c>
      <c r="C31" s="22">
        <f>200000+4500000</f>
        <v>4700000</v>
      </c>
    </row>
    <row r="32" spans="1:3" ht="15.75" x14ac:dyDescent="0.25">
      <c r="A32" s="21"/>
      <c r="B32" s="23" t="s">
        <v>34</v>
      </c>
      <c r="C32" s="25">
        <f>1374859000-C31</f>
        <v>1370159000</v>
      </c>
    </row>
    <row r="33" spans="1:3" ht="15.75" x14ac:dyDescent="0.25">
      <c r="A33" s="21"/>
      <c r="B33" s="26" t="s">
        <v>35</v>
      </c>
      <c r="C33" s="25">
        <v>497444252</v>
      </c>
    </row>
    <row r="34" spans="1:3" ht="15.75" x14ac:dyDescent="0.25">
      <c r="A34" s="21"/>
      <c r="B34" s="23" t="s">
        <v>36</v>
      </c>
      <c r="C34" s="3">
        <v>18956883</v>
      </c>
    </row>
    <row r="35" spans="1:3" ht="15.75" x14ac:dyDescent="0.25">
      <c r="A35" s="18"/>
      <c r="B35" s="19" t="s">
        <v>37</v>
      </c>
      <c r="C35" s="20">
        <f>SUM(C25:C34)</f>
        <v>4747904666</v>
      </c>
    </row>
    <row r="36" spans="1:3" ht="15.75" x14ac:dyDescent="0.25">
      <c r="A36" s="12"/>
      <c r="B36" s="13"/>
      <c r="C36" s="14"/>
    </row>
    <row r="37" spans="1:3" ht="15.75" x14ac:dyDescent="0.25">
      <c r="A37" s="12"/>
      <c r="B37" s="13"/>
      <c r="C37" s="14"/>
    </row>
    <row r="38" spans="1:3" ht="15.75" x14ac:dyDescent="0.25">
      <c r="A38" s="12"/>
      <c r="B38" s="13"/>
      <c r="C38" s="14"/>
    </row>
    <row r="39" spans="1:3" ht="15.75" x14ac:dyDescent="0.25">
      <c r="A39" s="12"/>
      <c r="B39" s="13"/>
      <c r="C39" s="14"/>
    </row>
    <row r="40" spans="1:3" ht="15.75" x14ac:dyDescent="0.25">
      <c r="A40" s="12"/>
      <c r="B40" s="13"/>
      <c r="C40" s="14"/>
    </row>
    <row r="41" spans="1:3" ht="15.75" x14ac:dyDescent="0.25">
      <c r="A41" s="12"/>
      <c r="B41" s="13"/>
      <c r="C41" s="14"/>
    </row>
    <row r="42" spans="1:3" ht="15.75" x14ac:dyDescent="0.25">
      <c r="A42" s="12"/>
      <c r="B42" s="13"/>
      <c r="C42" s="14"/>
    </row>
    <row r="43" spans="1:3" ht="15.75" x14ac:dyDescent="0.25">
      <c r="A43" s="54">
        <v>2</v>
      </c>
      <c r="B43" s="54"/>
      <c r="C43" s="54"/>
    </row>
    <row r="44" spans="1:3" ht="15.75" x14ac:dyDescent="0.25">
      <c r="A44" s="27"/>
      <c r="B44" s="27"/>
      <c r="C44" s="27"/>
    </row>
    <row r="45" spans="1:3" ht="16.5" thickBot="1" x14ac:dyDescent="0.3">
      <c r="A45" s="12"/>
      <c r="B45" s="13"/>
      <c r="C45" s="14"/>
    </row>
    <row r="46" spans="1:3" ht="15.75" x14ac:dyDescent="0.25">
      <c r="A46" s="6" t="s">
        <v>4</v>
      </c>
      <c r="B46" s="7"/>
      <c r="C46" s="48" t="s">
        <v>5</v>
      </c>
    </row>
    <row r="47" spans="1:3" ht="15.75" x14ac:dyDescent="0.25">
      <c r="A47" s="8"/>
      <c r="B47" s="9" t="s">
        <v>6</v>
      </c>
      <c r="C47" s="49"/>
    </row>
    <row r="48" spans="1:3" ht="16.5" thickBot="1" x14ac:dyDescent="0.3">
      <c r="A48" s="10" t="s">
        <v>7</v>
      </c>
      <c r="B48" s="11"/>
      <c r="C48" s="50"/>
    </row>
    <row r="49" spans="1:3" ht="18.75" x14ac:dyDescent="0.3">
      <c r="A49" s="55" t="s">
        <v>38</v>
      </c>
      <c r="B49" s="55"/>
      <c r="C49" s="55"/>
    </row>
    <row r="50" spans="1:3" ht="15.75" x14ac:dyDescent="0.25">
      <c r="A50" s="21" t="s">
        <v>39</v>
      </c>
      <c r="B50" s="28" t="s">
        <v>40</v>
      </c>
      <c r="C50" s="3"/>
    </row>
    <row r="51" spans="1:3" ht="15.75" x14ac:dyDescent="0.25">
      <c r="A51" s="21" t="s">
        <v>41</v>
      </c>
      <c r="B51" s="28" t="s">
        <v>42</v>
      </c>
      <c r="C51" s="3">
        <v>64000000</v>
      </c>
    </row>
    <row r="52" spans="1:3" ht="15.75" x14ac:dyDescent="0.25">
      <c r="A52" s="21" t="s">
        <v>43</v>
      </c>
      <c r="B52" s="17" t="s">
        <v>44</v>
      </c>
      <c r="C52" s="3"/>
    </row>
    <row r="53" spans="1:3" ht="31.5" x14ac:dyDescent="0.25">
      <c r="A53" s="21"/>
      <c r="B53" s="29" t="s">
        <v>45</v>
      </c>
      <c r="C53" s="3">
        <v>2000000</v>
      </c>
    </row>
    <row r="54" spans="1:3" ht="15.75" x14ac:dyDescent="0.25">
      <c r="A54" s="21"/>
      <c r="B54" s="30" t="s">
        <v>46</v>
      </c>
      <c r="C54" s="3">
        <v>350000</v>
      </c>
    </row>
    <row r="55" spans="1:3" ht="15.75" x14ac:dyDescent="0.25">
      <c r="A55" s="18"/>
      <c r="B55" s="19" t="s">
        <v>47</v>
      </c>
      <c r="C55" s="20">
        <f>SUM(C50:C54)</f>
        <v>66350000</v>
      </c>
    </row>
    <row r="56" spans="1:3" ht="15.75" x14ac:dyDescent="0.25">
      <c r="A56" s="21" t="s">
        <v>48</v>
      </c>
      <c r="B56" s="28" t="s">
        <v>49</v>
      </c>
      <c r="C56" s="3">
        <v>1006978547</v>
      </c>
    </row>
    <row r="57" spans="1:3" ht="15.75" x14ac:dyDescent="0.25">
      <c r="A57" s="21" t="s">
        <v>50</v>
      </c>
      <c r="B57" s="28" t="s">
        <v>51</v>
      </c>
      <c r="C57" s="3">
        <v>332486635</v>
      </c>
    </row>
    <row r="58" spans="1:3" ht="15.75" x14ac:dyDescent="0.25">
      <c r="A58" s="21" t="s">
        <v>52</v>
      </c>
      <c r="B58" s="17" t="s">
        <v>53</v>
      </c>
      <c r="C58" s="3"/>
    </row>
    <row r="59" spans="1:3" ht="31.5" x14ac:dyDescent="0.25">
      <c r="A59" s="21"/>
      <c r="B59" s="29" t="s">
        <v>54</v>
      </c>
      <c r="C59" s="3"/>
    </row>
    <row r="60" spans="1:3" ht="15.75" x14ac:dyDescent="0.25">
      <c r="A60" s="21"/>
      <c r="B60" s="23" t="s">
        <v>55</v>
      </c>
      <c r="C60" s="3">
        <v>79396000</v>
      </c>
    </row>
    <row r="61" spans="1:3" ht="15.75" x14ac:dyDescent="0.25">
      <c r="A61" s="21"/>
      <c r="B61" s="31" t="s">
        <v>56</v>
      </c>
      <c r="C61" s="3"/>
    </row>
    <row r="62" spans="1:3" ht="15.75" x14ac:dyDescent="0.25">
      <c r="A62" s="21"/>
      <c r="B62" s="32" t="s">
        <v>57</v>
      </c>
      <c r="C62" s="3">
        <v>25000000</v>
      </c>
    </row>
    <row r="63" spans="1:3" ht="16.5" thickBot="1" x14ac:dyDescent="0.3">
      <c r="A63" s="18"/>
      <c r="B63" s="19" t="s">
        <v>58</v>
      </c>
      <c r="C63" s="20">
        <f>SUM(C56:C62)</f>
        <v>1443861182</v>
      </c>
    </row>
    <row r="64" spans="1:3" ht="16.5" thickBot="1" x14ac:dyDescent="0.3">
      <c r="A64" s="33"/>
      <c r="B64" s="34" t="s">
        <v>59</v>
      </c>
      <c r="C64" s="35">
        <f>C24+C55</f>
        <v>3493083932</v>
      </c>
    </row>
    <row r="65" spans="1:3" ht="16.5" thickBot="1" x14ac:dyDescent="0.3">
      <c r="A65" s="33"/>
      <c r="B65" s="34" t="s">
        <v>60</v>
      </c>
      <c r="C65" s="35">
        <f>C35+C63</f>
        <v>6191765848</v>
      </c>
    </row>
    <row r="66" spans="1:3" ht="15.75" x14ac:dyDescent="0.25">
      <c r="A66" s="36"/>
      <c r="B66" s="37"/>
      <c r="C66" s="38"/>
    </row>
    <row r="67" spans="1:3" ht="16.5" thickBot="1" x14ac:dyDescent="0.3">
      <c r="A67" s="2"/>
      <c r="B67" s="2"/>
      <c r="C67" s="3"/>
    </row>
    <row r="68" spans="1:3" ht="15.75" x14ac:dyDescent="0.25">
      <c r="A68" s="6" t="s">
        <v>4</v>
      </c>
      <c r="B68" s="45" t="s">
        <v>6</v>
      </c>
      <c r="C68" s="48" t="s">
        <v>61</v>
      </c>
    </row>
    <row r="69" spans="1:3" ht="15.75" x14ac:dyDescent="0.25">
      <c r="A69" s="8"/>
      <c r="B69" s="46"/>
      <c r="C69" s="49"/>
    </row>
    <row r="70" spans="1:3" ht="16.5" thickBot="1" x14ac:dyDescent="0.3">
      <c r="A70" s="10" t="s">
        <v>7</v>
      </c>
      <c r="B70" s="47"/>
      <c r="C70" s="50"/>
    </row>
    <row r="71" spans="1:3" ht="15.75" x14ac:dyDescent="0.25">
      <c r="A71" s="51" t="s">
        <v>62</v>
      </c>
      <c r="B71" s="51"/>
      <c r="C71" s="51"/>
    </row>
    <row r="72" spans="1:3" ht="15.75" x14ac:dyDescent="0.25">
      <c r="A72" s="39"/>
      <c r="B72" s="39"/>
      <c r="C72" s="39"/>
    </row>
    <row r="73" spans="1:3" ht="15.75" x14ac:dyDescent="0.25">
      <c r="A73" s="18" t="s">
        <v>63</v>
      </c>
      <c r="B73" s="40" t="s">
        <v>64</v>
      </c>
      <c r="C73" s="41">
        <f>1200000000+1498681916+41318084</f>
        <v>2740000000</v>
      </c>
    </row>
    <row r="74" spans="1:3" ht="15.75" x14ac:dyDescent="0.25">
      <c r="A74" s="18"/>
      <c r="B74" s="40" t="s">
        <v>65</v>
      </c>
      <c r="C74" s="41">
        <v>100000000</v>
      </c>
    </row>
    <row r="75" spans="1:3" ht="15.75" x14ac:dyDescent="0.25">
      <c r="A75" s="18"/>
      <c r="B75" s="19" t="s">
        <v>66</v>
      </c>
      <c r="C75" s="20">
        <f>C73+C74</f>
        <v>2840000000</v>
      </c>
    </row>
    <row r="76" spans="1:3" ht="15.75" x14ac:dyDescent="0.25">
      <c r="A76" s="12" t="s">
        <v>67</v>
      </c>
      <c r="B76" s="40" t="s">
        <v>68</v>
      </c>
      <c r="C76" s="41"/>
    </row>
    <row r="77" spans="1:3" ht="15.75" x14ac:dyDescent="0.25">
      <c r="A77" s="21" t="s">
        <v>69</v>
      </c>
      <c r="B77" s="40" t="s">
        <v>70</v>
      </c>
      <c r="C77" s="41">
        <v>100000000</v>
      </c>
    </row>
    <row r="78" spans="1:3" ht="15.75" x14ac:dyDescent="0.25">
      <c r="A78" s="21" t="s">
        <v>71</v>
      </c>
      <c r="B78" s="40" t="s">
        <v>72</v>
      </c>
      <c r="C78" s="41">
        <v>41318084</v>
      </c>
    </row>
    <row r="79" spans="1:3" ht="16.5" thickBot="1" x14ac:dyDescent="0.3">
      <c r="A79" s="18"/>
      <c r="B79" s="19" t="s">
        <v>73</v>
      </c>
      <c r="C79" s="20">
        <f>C78+C77</f>
        <v>141318084</v>
      </c>
    </row>
    <row r="80" spans="1:3" ht="16.5" thickBot="1" x14ac:dyDescent="0.3">
      <c r="A80" s="42"/>
      <c r="B80" s="43" t="s">
        <v>74</v>
      </c>
      <c r="C80" s="44">
        <f>C64+C75</f>
        <v>6333083932</v>
      </c>
    </row>
    <row r="81" spans="1:3" ht="16.5" thickBot="1" x14ac:dyDescent="0.3">
      <c r="A81" s="42"/>
      <c r="B81" s="43" t="s">
        <v>75</v>
      </c>
      <c r="C81" s="44">
        <f>C65+C79</f>
        <v>6333083932</v>
      </c>
    </row>
  </sheetData>
  <mergeCells count="15">
    <mergeCell ref="A9:C9"/>
    <mergeCell ref="B1:C1"/>
    <mergeCell ref="A3:C3"/>
    <mergeCell ref="A4:C4"/>
    <mergeCell ref="A7:C7"/>
    <mergeCell ref="A8:C8"/>
    <mergeCell ref="B68:B70"/>
    <mergeCell ref="C68:C70"/>
    <mergeCell ref="A71:C71"/>
    <mergeCell ref="A10:C10"/>
    <mergeCell ref="C12:C14"/>
    <mergeCell ref="A15:C15"/>
    <mergeCell ref="A43:C43"/>
    <mergeCell ref="C46:C48"/>
    <mergeCell ref="A49:C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Gétai Edina</cp:lastModifiedBy>
  <dcterms:created xsi:type="dcterms:W3CDTF">2021-05-19T09:49:38Z</dcterms:created>
  <dcterms:modified xsi:type="dcterms:W3CDTF">2021-05-19T13:00:35Z</dcterms:modified>
</cp:coreProperties>
</file>