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4. melléklet" sheetId="1" r:id="rId1"/>
  </sheets>
  <calcPr calcId="145621"/>
</workbook>
</file>

<file path=xl/calcChain.xml><?xml version="1.0" encoding="utf-8"?>
<calcChain xmlns="http://schemas.openxmlformats.org/spreadsheetml/2006/main">
  <c r="I21" i="1" l="1"/>
  <c r="F21" i="1"/>
  <c r="E21" i="1"/>
  <c r="D21" i="1"/>
  <c r="C21" i="1"/>
  <c r="M20" i="1"/>
  <c r="L20" i="1"/>
  <c r="K20" i="1"/>
  <c r="K21" i="1" s="1"/>
  <c r="J20" i="1"/>
  <c r="J21" i="1" s="1"/>
  <c r="H20" i="1"/>
  <c r="N20" i="1" s="1"/>
  <c r="G20" i="1"/>
  <c r="G21" i="1" s="1"/>
  <c r="N19" i="1"/>
  <c r="M19" i="1"/>
  <c r="L19" i="1"/>
  <c r="M18" i="1"/>
  <c r="L18" i="1"/>
  <c r="M17" i="1"/>
  <c r="L17" i="1"/>
  <c r="M16" i="1"/>
  <c r="L16" i="1"/>
  <c r="M15" i="1"/>
  <c r="L15" i="1"/>
  <c r="M14" i="1"/>
  <c r="L14" i="1"/>
  <c r="N13" i="1"/>
  <c r="M13" i="1"/>
  <c r="L13" i="1"/>
  <c r="N12" i="1"/>
  <c r="M12" i="1"/>
  <c r="L12" i="1"/>
  <c r="L21" i="1" s="1"/>
  <c r="M21" i="1" l="1"/>
  <c r="N21" i="1"/>
  <c r="O12" i="1"/>
  <c r="H21" i="1"/>
  <c r="O21" i="1" l="1"/>
</calcChain>
</file>

<file path=xl/sharedStrings.xml><?xml version="1.0" encoding="utf-8"?>
<sst xmlns="http://schemas.openxmlformats.org/spreadsheetml/2006/main" count="43" uniqueCount="34">
  <si>
    <t xml:space="preserve">SÁRVÁR VÁROS ÖNKORMÁNYZATA  </t>
  </si>
  <si>
    <t>FELHALMOZÁSI BEVÉTELEINEK KÖLTSÉGVETÉSI SZERVENKÉNTI ALAKULÁSA</t>
  </si>
  <si>
    <t>2020. év</t>
  </si>
  <si>
    <t>adatok  Ft-ban</t>
  </si>
  <si>
    <t>Sorszám</t>
  </si>
  <si>
    <t>Megnevezés</t>
  </si>
  <si>
    <t>felhalmozási támogatások államháztartáson belülről</t>
  </si>
  <si>
    <t>felhalmozási bevételek</t>
  </si>
  <si>
    <t>felhalmozási célú átvett pénzeszközök</t>
  </si>
  <si>
    <t>felhalmozási bevételek összesen</t>
  </si>
  <si>
    <t>eredeti    előirányzat</t>
  </si>
  <si>
    <t>módosított  előirányzat</t>
  </si>
  <si>
    <t>teljesítés</t>
  </si>
  <si>
    <t>teljesítés %-a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</si>
  <si>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</si>
  <si>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</si>
  <si>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</si>
  <si>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</si>
  <si>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</si>
  <si>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</si>
  <si>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</si>
  <si>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Sárvári Cseperedő Bölcsőde</t>
  </si>
  <si>
    <t>5.</t>
  </si>
  <si>
    <t>Sárvári Gondozási és Gyermekjóléti Központ</t>
  </si>
  <si>
    <t>6.</t>
  </si>
  <si>
    <t>Sárvári Vármelléki Óvoda</t>
  </si>
  <si>
    <t>7.</t>
  </si>
  <si>
    <t>Sárvári Csicsergő Óvoda</t>
  </si>
  <si>
    <t>8.</t>
  </si>
  <si>
    <t>Nádasdy Kulturális Központ</t>
  </si>
  <si>
    <t>9.</t>
  </si>
  <si>
    <t>IGESZ összesen</t>
  </si>
  <si>
    <t>10.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</si>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</sst>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.0"/>
  </numFmts>
  <fonts count="1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5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8">
    <xf numFmtId="0" fontId="0" fillId="0" borderId="0" xfId="0"/>
    <xf numFmtId="0" fontId="6" fillId="0" borderId="0" xfId="2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7" fillId="0" borderId="0" xfId="0" applyFont="1"/>
    <xf numFmtId="0" fontId="0" fillId="0" borderId="14" xfId="0" applyBorder="1" applyAlignment="1">
      <alignment horizontal="right"/>
    </xf>
    <xf numFmtId="0" fontId="7" fillId="0" borderId="15" xfId="2" applyFont="1" applyBorder="1" applyAlignment="1">
      <alignment horizontal="left" wrapText="1"/>
    </xf>
    <xf numFmtId="164" fontId="9" fillId="0" borderId="16" xfId="1" applyNumberFormat="1" applyFont="1" applyBorder="1"/>
    <xf numFmtId="164" fontId="9" fillId="0" borderId="17" xfId="1" applyNumberFormat="1" applyFont="1" applyBorder="1"/>
    <xf numFmtId="164" fontId="9" fillId="0" borderId="18" xfId="1" applyNumberFormat="1" applyFont="1" applyBorder="1"/>
    <xf numFmtId="164" fontId="9" fillId="0" borderId="19" xfId="1" applyNumberFormat="1" applyFont="1" applyBorder="1"/>
    <xf numFmtId="164" fontId="9" fillId="0" borderId="20" xfId="1" applyNumberFormat="1" applyFont="1" applyBorder="1"/>
    <xf numFmtId="164" fontId="9" fillId="0" borderId="21" xfId="1" applyNumberFormat="1" applyFont="1" applyBorder="1"/>
    <xf numFmtId="164" fontId="9" fillId="0" borderId="19" xfId="0" applyNumberFormat="1" applyFont="1" applyBorder="1"/>
    <xf numFmtId="165" fontId="9" fillId="0" borderId="22" xfId="0" applyNumberFormat="1" applyFont="1" applyBorder="1"/>
    <xf numFmtId="0" fontId="0" fillId="0" borderId="23" xfId="0" applyBorder="1" applyAlignment="1">
      <alignment horizontal="right"/>
    </xf>
    <xf numFmtId="0" fontId="9" fillId="0" borderId="24" xfId="2" applyFont="1" applyBorder="1" applyAlignment="1">
      <alignment horizontal="left"/>
    </xf>
    <xf numFmtId="164" fontId="9" fillId="0" borderId="25" xfId="1" applyNumberFormat="1" applyFont="1" applyBorder="1"/>
    <xf numFmtId="164" fontId="9" fillId="0" borderId="26" xfId="1" applyNumberFormat="1" applyFont="1" applyBorder="1"/>
    <xf numFmtId="164" fontId="9" fillId="0" borderId="27" xfId="1" applyNumberFormat="1" applyFont="1" applyBorder="1"/>
    <xf numFmtId="164" fontId="9" fillId="0" borderId="28" xfId="1" applyNumberFormat="1" applyFont="1" applyBorder="1"/>
    <xf numFmtId="164" fontId="9" fillId="0" borderId="24" xfId="1" applyNumberFormat="1" applyFont="1" applyBorder="1"/>
    <xf numFmtId="164" fontId="9" fillId="0" borderId="29" xfId="1" applyNumberFormat="1" applyFont="1" applyBorder="1"/>
    <xf numFmtId="164" fontId="9" fillId="0" borderId="30" xfId="1" applyNumberFormat="1" applyFont="1" applyBorder="1"/>
    <xf numFmtId="165" fontId="9" fillId="0" borderId="26" xfId="0" applyNumberFormat="1" applyFont="1" applyBorder="1"/>
    <xf numFmtId="0" fontId="3" fillId="0" borderId="15" xfId="2" applyFont="1" applyBorder="1" applyAlignment="1">
      <alignment horizontal="left" wrapText="1"/>
    </xf>
    <xf numFmtId="0" fontId="9" fillId="0" borderId="27" xfId="0" applyFont="1" applyBorder="1"/>
    <xf numFmtId="165" fontId="9" fillId="0" borderId="31" xfId="0" applyNumberFormat="1" applyFont="1" applyBorder="1"/>
    <xf numFmtId="0" fontId="3" fillId="0" borderId="15" xfId="2" applyFont="1" applyBorder="1" applyAlignment="1">
      <alignment horizontal="left"/>
    </xf>
    <xf numFmtId="0" fontId="7" fillId="0" borderId="15" xfId="2" applyFont="1" applyBorder="1" applyAlignment="1">
      <alignment horizontal="left"/>
    </xf>
    <xf numFmtId="0" fontId="9" fillId="0" borderId="24" xfId="2" quotePrefix="1" applyFont="1" applyBorder="1" applyAlignment="1">
      <alignment horizontal="left"/>
    </xf>
    <xf numFmtId="0" fontId="7" fillId="0" borderId="15" xfId="2" applyFont="1" applyBorder="1"/>
    <xf numFmtId="0" fontId="9" fillId="0" borderId="24" xfId="2" applyFont="1" applyBorder="1"/>
    <xf numFmtId="0" fontId="3" fillId="0" borderId="15" xfId="2" quotePrefix="1" applyFont="1" applyBorder="1" applyAlignment="1">
      <alignment horizontal="left" wrapText="1"/>
    </xf>
    <xf numFmtId="0" fontId="9" fillId="0" borderId="24" xfId="2" quotePrefix="1" applyFont="1" applyBorder="1" applyAlignment="1">
      <alignment horizontal="left" wrapText="1"/>
    </xf>
    <xf numFmtId="164" fontId="9" fillId="0" borderId="32" xfId="1" applyNumberFormat="1" applyFont="1" applyBorder="1"/>
    <xf numFmtId="164" fontId="9" fillId="0" borderId="27" xfId="0" applyNumberFormat="1" applyFont="1" applyBorder="1"/>
    <xf numFmtId="0" fontId="10" fillId="0" borderId="5" xfId="2" applyFont="1" applyBorder="1"/>
    <xf numFmtId="0" fontId="11" fillId="0" borderId="33" xfId="2" applyFont="1" applyBorder="1"/>
    <xf numFmtId="164" fontId="11" fillId="0" borderId="34" xfId="1" applyNumberFormat="1" applyFont="1" applyBorder="1"/>
    <xf numFmtId="164" fontId="11" fillId="0" borderId="35" xfId="1" applyNumberFormat="1" applyFont="1" applyBorder="1"/>
    <xf numFmtId="164" fontId="11" fillId="0" borderId="36" xfId="1" applyNumberFormat="1" applyFont="1" applyBorder="1"/>
    <xf numFmtId="164" fontId="11" fillId="0" borderId="37" xfId="1" applyNumberFormat="1" applyFont="1" applyBorder="1"/>
    <xf numFmtId="164" fontId="9" fillId="0" borderId="37" xfId="1" applyNumberFormat="1" applyFont="1" applyBorder="1"/>
    <xf numFmtId="164" fontId="9" fillId="0" borderId="35" xfId="1" applyNumberFormat="1" applyFont="1" applyBorder="1"/>
    <xf numFmtId="165" fontId="9" fillId="0" borderId="33" xfId="0" applyNumberFormat="1" applyFont="1" applyBorder="1"/>
    <xf numFmtId="0" fontId="6" fillId="0" borderId="5" xfId="2" applyFont="1" applyBorder="1"/>
    <xf numFmtId="164" fontId="12" fillId="0" borderId="33" xfId="1" applyNumberFormat="1" applyFont="1" applyBorder="1"/>
    <xf numFmtId="164" fontId="12" fillId="0" borderId="33" xfId="1" applyNumberFormat="1" applyFont="1" applyFill="1" applyBorder="1"/>
    <xf numFmtId="165" fontId="12" fillId="0" borderId="38" xfId="0" applyNumberFormat="1" applyFont="1" applyBorder="1"/>
    <xf numFmtId="164" fontId="7" fillId="0" borderId="0" xfId="0" applyNumberFormat="1" applyFont="1"/>
    <xf numFmtId="164" fontId="7" fillId="0" borderId="2" xfId="1" applyNumberFormat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 wrapText="1"/>
    </xf>
    <xf numFmtId="164" fontId="7" fillId="0" borderId="11" xfId="1" applyNumberFormat="1" applyFont="1" applyFill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164" fontId="7" fillId="0" borderId="7" xfId="1" applyNumberFormat="1" applyFont="1" applyBorder="1" applyAlignment="1">
      <alignment horizontal="center" vertical="center" wrapText="1"/>
    </xf>
    <xf numFmtId="164" fontId="7" fillId="0" borderId="11" xfId="1" applyNumberFormat="1" applyFont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horizontal="center" vertical="center" wrapText="1"/>
    </xf>
    <xf numFmtId="164" fontId="7" fillId="0" borderId="13" xfId="1" applyNumberFormat="1" applyFont="1" applyFill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164" fontId="7" fillId="0" borderId="8" xfId="1" applyNumberFormat="1" applyFont="1" applyBorder="1" applyAlignment="1">
      <alignment horizontal="center" vertical="center" wrapText="1"/>
    </xf>
    <xf numFmtId="164" fontId="7" fillId="0" borderId="12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0" fontId="8" fillId="0" borderId="2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textRotation="255"/>
    </xf>
    <xf numFmtId="0" fontId="7" fillId="0" borderId="3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164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</cellXfs>
  <cellStyles count="17">
    <cellStyle name="Ezres" xfId="1" builtinId="3"/>
    <cellStyle name="Ezres 2" xfId="3"/>
    <cellStyle name="Ezres 2 2" xfId="4"/>
    <cellStyle name="Ezres 2 3" xfId="5"/>
    <cellStyle name="Ezres 3" xfId="6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KTGV99" xfId="2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29"/>
  <sheetViews>
    <sheetView tabSelected="1" zoomScaleNormal="100" workbookViewId="0">
      <selection activeCell="B1" sqref="B1:O1"/>
    </sheetView>
  </sheetViews>
  <sheetFormatPr defaultRowHeight="12.75" x14ac:dyDescent="0.2"/>
  <cols>
    <col min="1" max="1" width="5.42578125" customWidth="1"/>
    <col min="2" max="2" width="22.42578125" customWidth="1"/>
    <col min="3" max="3" width="15.5703125" customWidth="1"/>
    <col min="4" max="4" width="15.28515625" customWidth="1"/>
    <col min="5" max="5" width="15.42578125" customWidth="1"/>
    <col min="6" max="6" width="15.85546875" customWidth="1"/>
    <col min="7" max="7" width="15.42578125" customWidth="1"/>
    <col min="8" max="8" width="13.7109375" customWidth="1"/>
    <col min="9" max="9" width="16.7109375" customWidth="1"/>
    <col min="10" max="10" width="15.28515625" customWidth="1"/>
    <col min="11" max="11" width="16" customWidth="1"/>
    <col min="12" max="12" width="16.7109375" customWidth="1"/>
    <col min="13" max="13" width="16.85546875" customWidth="1"/>
    <col min="14" max="14" width="15.5703125" customWidth="1"/>
    <col min="15" max="15" width="13.28515625" customWidth="1"/>
  </cols>
  <sheetData>
    <row r="1" spans="1:15" ht="15.75" x14ac:dyDescent="0.25"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</row>
    <row r="2" spans="1:15" ht="15.75" x14ac:dyDescent="0.25"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5" ht="21.95" customHeight="1" x14ac:dyDescent="0.25"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1:15" ht="21.95" customHeight="1" x14ac:dyDescent="0.25">
      <c r="B4" s="77" t="s">
        <v>2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</row>
    <row r="5" spans="1:15" ht="21.95" customHeight="1" x14ac:dyDescent="0.25"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3"/>
    </row>
    <row r="6" spans="1:15" ht="21.95" customHeight="1" thickBot="1" x14ac:dyDescent="0.3">
      <c r="B6" s="1"/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62" t="s">
        <v>3</v>
      </c>
      <c r="O6" s="62"/>
    </row>
    <row r="7" spans="1:15" ht="31.5" customHeight="1" thickBot="1" x14ac:dyDescent="0.25">
      <c r="A7" s="63" t="s">
        <v>4</v>
      </c>
      <c r="B7" s="66" t="s">
        <v>5</v>
      </c>
      <c r="C7" s="69" t="s">
        <v>6</v>
      </c>
      <c r="D7" s="70"/>
      <c r="E7" s="71"/>
      <c r="F7" s="72" t="s">
        <v>7</v>
      </c>
      <c r="G7" s="73"/>
      <c r="H7" s="73"/>
      <c r="I7" s="72" t="s">
        <v>8</v>
      </c>
      <c r="J7" s="73"/>
      <c r="K7" s="74"/>
      <c r="L7" s="72" t="s">
        <v>9</v>
      </c>
      <c r="M7" s="73"/>
      <c r="N7" s="73"/>
      <c r="O7" s="75"/>
    </row>
    <row r="8" spans="1:15" ht="21.95" customHeight="1" x14ac:dyDescent="0.2">
      <c r="A8" s="64"/>
      <c r="B8" s="67"/>
      <c r="C8" s="50" t="s">
        <v>10</v>
      </c>
      <c r="D8" s="50" t="s">
        <v>11</v>
      </c>
      <c r="E8" s="53" t="s">
        <v>12</v>
      </c>
      <c r="F8" s="56" t="s">
        <v>10</v>
      </c>
      <c r="G8" s="50" t="s">
        <v>11</v>
      </c>
      <c r="H8" s="59" t="s">
        <v>12</v>
      </c>
      <c r="I8" s="50" t="s">
        <v>10</v>
      </c>
      <c r="J8" s="50" t="s">
        <v>11</v>
      </c>
      <c r="K8" s="53" t="s">
        <v>12</v>
      </c>
      <c r="L8" s="50" t="s">
        <v>10</v>
      </c>
      <c r="M8" s="50" t="s">
        <v>11</v>
      </c>
      <c r="N8" s="53" t="s">
        <v>12</v>
      </c>
      <c r="O8" s="53" t="s">
        <v>13</v>
      </c>
    </row>
    <row r="9" spans="1:15" ht="21.95" customHeight="1" x14ac:dyDescent="0.2">
      <c r="A9" s="64"/>
      <c r="B9" s="67"/>
      <c r="C9" s="51"/>
      <c r="D9" s="51"/>
      <c r="E9" s="54"/>
      <c r="F9" s="57"/>
      <c r="G9" s="51"/>
      <c r="H9" s="60"/>
      <c r="I9" s="51"/>
      <c r="J9" s="51"/>
      <c r="K9" s="54"/>
      <c r="L9" s="51"/>
      <c r="M9" s="51"/>
      <c r="N9" s="54"/>
      <c r="O9" s="54"/>
    </row>
    <row r="10" spans="1:15" ht="21.95" customHeight="1" x14ac:dyDescent="0.2">
      <c r="A10" s="64"/>
      <c r="B10" s="67"/>
      <c r="C10" s="51"/>
      <c r="D10" s="51"/>
      <c r="E10" s="54"/>
      <c r="F10" s="57"/>
      <c r="G10" s="51"/>
      <c r="H10" s="60"/>
      <c r="I10" s="51"/>
      <c r="J10" s="51"/>
      <c r="K10" s="54"/>
      <c r="L10" s="51"/>
      <c r="M10" s="51"/>
      <c r="N10" s="54"/>
      <c r="O10" s="54"/>
    </row>
    <row r="11" spans="1:15" ht="21.95" customHeight="1" thickBot="1" x14ac:dyDescent="0.25">
      <c r="A11" s="65"/>
      <c r="B11" s="68"/>
      <c r="C11" s="52"/>
      <c r="D11" s="52"/>
      <c r="E11" s="55"/>
      <c r="F11" s="58"/>
      <c r="G11" s="52"/>
      <c r="H11" s="61"/>
      <c r="I11" s="52"/>
      <c r="J11" s="52"/>
      <c r="K11" s="55"/>
      <c r="L11" s="52"/>
      <c r="M11" s="52"/>
      <c r="N11" s="55"/>
      <c r="O11" s="55"/>
    </row>
    <row r="12" spans="1:15" ht="35.1" customHeight="1" x14ac:dyDescent="0.25">
      <c r="A12" s="4" t="s">
        <v>14</v>
      </c>
      <c r="B12" s="5" t="s">
        <v>15</v>
      </c>
      <c r="C12" s="6"/>
      <c r="D12" s="7">
        <v>749860788</v>
      </c>
      <c r="E12" s="8">
        <v>749860788</v>
      </c>
      <c r="F12" s="9">
        <v>50000000</v>
      </c>
      <c r="G12" s="7">
        <v>50000000</v>
      </c>
      <c r="H12" s="10">
        <v>77685824</v>
      </c>
      <c r="I12" s="6">
        <v>20307790</v>
      </c>
      <c r="J12" s="7">
        <v>7307790</v>
      </c>
      <c r="K12" s="10">
        <v>6493776</v>
      </c>
      <c r="L12" s="11">
        <f>C12+F12+I12</f>
        <v>70307790</v>
      </c>
      <c r="M12" s="11">
        <f>D12+G12+J12</f>
        <v>807168578</v>
      </c>
      <c r="N12" s="12">
        <f>E12+H12+K12</f>
        <v>834040388</v>
      </c>
      <c r="O12" s="13">
        <f>N12/M12*100</f>
        <v>103.3291447081083</v>
      </c>
    </row>
    <row r="13" spans="1:15" ht="35.1" customHeight="1" x14ac:dyDescent="0.25">
      <c r="A13" s="14" t="s">
        <v>16</v>
      </c>
      <c r="B13" s="5" t="s">
        <v>17</v>
      </c>
      <c r="C13" s="15"/>
      <c r="D13" s="16"/>
      <c r="E13" s="17"/>
      <c r="F13" s="18"/>
      <c r="G13" s="16"/>
      <c r="H13" s="19">
        <v>393701</v>
      </c>
      <c r="I13" s="20"/>
      <c r="J13" s="16"/>
      <c r="K13" s="21"/>
      <c r="L13" s="16">
        <f t="shared" ref="L13:N20" si="0">C13+F13+I13</f>
        <v>0</v>
      </c>
      <c r="M13" s="16">
        <f t="shared" si="0"/>
        <v>0</v>
      </c>
      <c r="N13" s="22">
        <f>H13</f>
        <v>393701</v>
      </c>
      <c r="O13" s="23"/>
    </row>
    <row r="14" spans="1:15" ht="35.1" customHeight="1" x14ac:dyDescent="0.2">
      <c r="A14" s="14" t="s">
        <v>18</v>
      </c>
      <c r="B14" s="24" t="s">
        <v>19</v>
      </c>
      <c r="C14" s="15"/>
      <c r="D14" s="16"/>
      <c r="E14" s="17"/>
      <c r="F14" s="18"/>
      <c r="G14" s="16"/>
      <c r="H14" s="19"/>
      <c r="I14" s="20"/>
      <c r="J14" s="16"/>
      <c r="K14" s="19"/>
      <c r="L14" s="16">
        <f t="shared" si="0"/>
        <v>0</v>
      </c>
      <c r="M14" s="16">
        <f t="shared" si="0"/>
        <v>0</v>
      </c>
      <c r="N14" s="25"/>
      <c r="O14" s="26"/>
    </row>
    <row r="15" spans="1:15" ht="35.1" customHeight="1" x14ac:dyDescent="0.2">
      <c r="A15" s="14" t="s">
        <v>20</v>
      </c>
      <c r="B15" s="27" t="s">
        <v>21</v>
      </c>
      <c r="C15" s="15"/>
      <c r="D15" s="16"/>
      <c r="E15" s="17"/>
      <c r="F15" s="18"/>
      <c r="G15" s="16"/>
      <c r="H15" s="19"/>
      <c r="I15" s="20"/>
      <c r="J15" s="16"/>
      <c r="K15" s="19"/>
      <c r="L15" s="16">
        <f t="shared" si="0"/>
        <v>0</v>
      </c>
      <c r="M15" s="16">
        <f t="shared" si="0"/>
        <v>0</v>
      </c>
      <c r="N15" s="25"/>
      <c r="O15" s="26"/>
    </row>
    <row r="16" spans="1:15" ht="35.1" customHeight="1" x14ac:dyDescent="0.2">
      <c r="A16" s="14" t="s">
        <v>22</v>
      </c>
      <c r="B16" s="24" t="s">
        <v>23</v>
      </c>
      <c r="C16" s="15"/>
      <c r="D16" s="16"/>
      <c r="E16" s="17"/>
      <c r="F16" s="18"/>
      <c r="G16" s="16"/>
      <c r="H16" s="19"/>
      <c r="I16" s="20"/>
      <c r="J16" s="16"/>
      <c r="K16" s="19"/>
      <c r="L16" s="16">
        <f t="shared" si="0"/>
        <v>0</v>
      </c>
      <c r="M16" s="16">
        <f t="shared" si="0"/>
        <v>0</v>
      </c>
      <c r="N16" s="25"/>
      <c r="O16" s="26"/>
    </row>
    <row r="17" spans="1:15" ht="35.1" customHeight="1" x14ac:dyDescent="0.25">
      <c r="A17" s="14" t="s">
        <v>24</v>
      </c>
      <c r="B17" s="28" t="s">
        <v>25</v>
      </c>
      <c r="C17" s="29"/>
      <c r="D17" s="16"/>
      <c r="E17" s="17"/>
      <c r="F17" s="18"/>
      <c r="G17" s="16"/>
      <c r="H17" s="19"/>
      <c r="I17" s="20"/>
      <c r="J17" s="16"/>
      <c r="K17" s="19"/>
      <c r="L17" s="16">
        <f t="shared" si="0"/>
        <v>0</v>
      </c>
      <c r="M17" s="16">
        <f t="shared" si="0"/>
        <v>0</v>
      </c>
      <c r="N17" s="25"/>
      <c r="O17" s="26"/>
    </row>
    <row r="18" spans="1:15" ht="35.1" customHeight="1" x14ac:dyDescent="0.25">
      <c r="A18" s="14" t="s">
        <v>26</v>
      </c>
      <c r="B18" s="30" t="s">
        <v>27</v>
      </c>
      <c r="C18" s="31"/>
      <c r="D18" s="16"/>
      <c r="E18" s="17"/>
      <c r="F18" s="18"/>
      <c r="G18" s="16"/>
      <c r="H18" s="19"/>
      <c r="I18" s="20"/>
      <c r="J18" s="16"/>
      <c r="K18" s="19"/>
      <c r="L18" s="16">
        <f t="shared" si="0"/>
        <v>0</v>
      </c>
      <c r="M18" s="16">
        <f t="shared" si="0"/>
        <v>0</v>
      </c>
      <c r="N18" s="25"/>
      <c r="O18" s="26"/>
    </row>
    <row r="19" spans="1:15" ht="35.1" customHeight="1" thickBot="1" x14ac:dyDescent="0.25">
      <c r="A19" s="14" t="s">
        <v>28</v>
      </c>
      <c r="B19" s="32" t="s">
        <v>29</v>
      </c>
      <c r="C19" s="33"/>
      <c r="D19" s="16"/>
      <c r="E19" s="17"/>
      <c r="F19" s="18"/>
      <c r="G19" s="16">
        <v>78740</v>
      </c>
      <c r="H19" s="19">
        <v>78740</v>
      </c>
      <c r="I19" s="20"/>
      <c r="J19" s="16">
        <v>3479818</v>
      </c>
      <c r="K19" s="19">
        <v>3479818</v>
      </c>
      <c r="L19" s="34">
        <f t="shared" si="0"/>
        <v>0</v>
      </c>
      <c r="M19" s="34">
        <f t="shared" si="0"/>
        <v>3558558</v>
      </c>
      <c r="N19" s="35">
        <f>H19+K19</f>
        <v>3558558</v>
      </c>
      <c r="O19" s="26"/>
    </row>
    <row r="20" spans="1:15" ht="35.1" customHeight="1" thickBot="1" x14ac:dyDescent="0.3">
      <c r="A20" s="14" t="s">
        <v>30</v>
      </c>
      <c r="B20" s="36" t="s">
        <v>31</v>
      </c>
      <c r="C20" s="37"/>
      <c r="D20" s="38"/>
      <c r="E20" s="39"/>
      <c r="F20" s="38"/>
      <c r="G20" s="40">
        <f>SUM(G14:G19)</f>
        <v>78740</v>
      </c>
      <c r="H20" s="40">
        <f>SUM(H14:H19)</f>
        <v>78740</v>
      </c>
      <c r="I20" s="41"/>
      <c r="J20" s="40">
        <f>SUM(J14:J19)</f>
        <v>3479818</v>
      </c>
      <c r="K20" s="40">
        <f>SUM(K14:K19)</f>
        <v>3479818</v>
      </c>
      <c r="L20" s="42">
        <f t="shared" si="0"/>
        <v>0</v>
      </c>
      <c r="M20" s="43">
        <f t="shared" si="0"/>
        <v>3558558</v>
      </c>
      <c r="N20" s="43">
        <f t="shared" si="0"/>
        <v>3558558</v>
      </c>
      <c r="O20" s="44"/>
    </row>
    <row r="21" spans="1:15" ht="35.1" customHeight="1" thickBot="1" x14ac:dyDescent="0.25">
      <c r="A21" s="14" t="s">
        <v>32</v>
      </c>
      <c r="B21" s="45" t="s">
        <v>33</v>
      </c>
      <c r="C21" s="46">
        <f t="shared" ref="C21:N21" si="1">C12+C13+C20</f>
        <v>0</v>
      </c>
      <c r="D21" s="46">
        <f t="shared" si="1"/>
        <v>749860788</v>
      </c>
      <c r="E21" s="47">
        <f t="shared" si="1"/>
        <v>749860788</v>
      </c>
      <c r="F21" s="47">
        <f t="shared" si="1"/>
        <v>50000000</v>
      </c>
      <c r="G21" s="47">
        <f t="shared" si="1"/>
        <v>50078740</v>
      </c>
      <c r="H21" s="47">
        <f t="shared" si="1"/>
        <v>78158265</v>
      </c>
      <c r="I21" s="47">
        <f t="shared" si="1"/>
        <v>20307790</v>
      </c>
      <c r="J21" s="47">
        <f t="shared" si="1"/>
        <v>10787608</v>
      </c>
      <c r="K21" s="47">
        <f t="shared" si="1"/>
        <v>9973594</v>
      </c>
      <c r="L21" s="47">
        <f t="shared" si="1"/>
        <v>70307790</v>
      </c>
      <c r="M21" s="47">
        <f t="shared" si="1"/>
        <v>810727136</v>
      </c>
      <c r="N21" s="46">
        <f t="shared" si="1"/>
        <v>837992647</v>
      </c>
      <c r="O21" s="48">
        <f>N21/M21*100</f>
        <v>103.36309342432075</v>
      </c>
    </row>
    <row r="22" spans="1:15" ht="21.95" customHeight="1" x14ac:dyDescent="0.25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21.95" customHeight="1" x14ac:dyDescent="0.25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9"/>
      <c r="O23" s="3"/>
    </row>
    <row r="24" spans="1:15" ht="21.95" customHeight="1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ht="21.95" customHeight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spans="1:15" ht="21.95" customHeight="1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21.9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spans="1:15" ht="21.95" customHeight="1" x14ac:dyDescent="0.2"/>
    <row r="29" spans="1:15" ht="21.95" customHeight="1" x14ac:dyDescent="0.2"/>
  </sheetData>
  <mergeCells count="24">
    <mergeCell ref="B1:O1"/>
    <mergeCell ref="B2:O2"/>
    <mergeCell ref="B3:O3"/>
    <mergeCell ref="B4:O4"/>
    <mergeCell ref="N6:O6"/>
    <mergeCell ref="A7:A11"/>
    <mergeCell ref="B7:B11"/>
    <mergeCell ref="C7:E7"/>
    <mergeCell ref="F7:H7"/>
    <mergeCell ref="I7:K7"/>
    <mergeCell ref="L7:O7"/>
    <mergeCell ref="C8:C11"/>
    <mergeCell ref="D8:D11"/>
    <mergeCell ref="E8:E11"/>
    <mergeCell ref="L8:L11"/>
    <mergeCell ref="M8:M11"/>
    <mergeCell ref="N8:N11"/>
    <mergeCell ref="O8:O11"/>
    <mergeCell ref="F8:F11"/>
    <mergeCell ref="G8:G11"/>
    <mergeCell ref="H8:H11"/>
    <mergeCell ref="I8:I11"/>
    <mergeCell ref="J8:J11"/>
    <mergeCell ref="K8:K11"/>
  </mergeCells>
  <pageMargins left="0" right="0" top="1.1417322834645669" bottom="0.98425196850393704" header="0.51181102362204722" footer="0.51181102362204722"/>
  <pageSetup paperSize="8" scale="9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2021-05-14T08:18:36Z</dcterms:created>
  <dcterms:modified xsi:type="dcterms:W3CDTF">2021-05-19T13:50:50Z</dcterms:modified>
</cp:coreProperties>
</file>