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0. melléklet" sheetId="1" r:id="rId1"/>
  </sheets>
  <definedNames>
    <definedName name="_xlnm.Print_Area" localSheetId="0">'30. melléklet'!$A$1:$L$25</definedName>
  </definedNames>
  <calcPr calcId="145621"/>
</workbook>
</file>

<file path=xl/calcChain.xml><?xml version="1.0" encoding="utf-8"?>
<calcChain xmlns="http://schemas.openxmlformats.org/spreadsheetml/2006/main">
  <c r="C20" i="1" l="1"/>
  <c r="J19" i="1"/>
  <c r="E18" i="1"/>
  <c r="J18" i="1" s="1"/>
  <c r="J17" i="1"/>
  <c r="D16" i="1"/>
  <c r="D15" i="1"/>
  <c r="E15" i="1" s="1"/>
  <c r="F15" i="1" s="1"/>
  <c r="G15" i="1" s="1"/>
  <c r="H15" i="1" s="1"/>
  <c r="I15" i="1" s="1"/>
  <c r="D14" i="1"/>
  <c r="D13" i="1"/>
  <c r="J12" i="1"/>
  <c r="J11" i="1"/>
  <c r="E14" i="1" l="1"/>
  <c r="F14" i="1" s="1"/>
  <c r="G14" i="1" s="1"/>
  <c r="H14" i="1" s="1"/>
  <c r="I14" i="1" s="1"/>
  <c r="J15" i="1"/>
  <c r="E13" i="1"/>
  <c r="D20" i="1"/>
  <c r="E16" i="1"/>
  <c r="F16" i="1" s="1"/>
  <c r="G16" i="1" s="1"/>
  <c r="H16" i="1" s="1"/>
  <c r="I16" i="1" s="1"/>
  <c r="J16" i="1" l="1"/>
  <c r="E20" i="1"/>
  <c r="F13" i="1"/>
  <c r="J14" i="1"/>
  <c r="F20" i="1" l="1"/>
  <c r="G13" i="1"/>
  <c r="G20" i="1" l="1"/>
  <c r="H13" i="1"/>
  <c r="H20" i="1" l="1"/>
  <c r="I13" i="1"/>
  <c r="I20" i="1" l="1"/>
  <c r="J13" i="1"/>
  <c r="J20" i="1" s="1"/>
</calcChain>
</file>

<file path=xl/sharedStrings.xml><?xml version="1.0" encoding="utf-8"?>
<sst xmlns="http://schemas.openxmlformats.org/spreadsheetml/2006/main" count="40" uniqueCount="34">
  <si>
    <t xml:space="preserve">SÁRVÁR VÁROS ÖNKORMÁNYZATA         </t>
  </si>
  <si>
    <t>TÖBB ÉVES KIHATÁSSAL JÁRÓ FELADATOK</t>
  </si>
  <si>
    <t>(e Ft-ban)</t>
  </si>
  <si>
    <t>sor-</t>
  </si>
  <si>
    <t>2021. év</t>
  </si>
  <si>
    <t>2022. év</t>
  </si>
  <si>
    <t>2023. év</t>
  </si>
  <si>
    <t>2024. év</t>
  </si>
  <si>
    <t>2025. év</t>
  </si>
  <si>
    <t>2026. év</t>
  </si>
  <si>
    <t>2027. év</t>
  </si>
  <si>
    <t>összesen</t>
  </si>
  <si>
    <t>Megnevezése, fajtája, száma</t>
  </si>
  <si>
    <t>szám</t>
  </si>
  <si>
    <t>év</t>
  </si>
  <si>
    <t>1.</t>
  </si>
  <si>
    <t>könyvvizsgálói szolgáltatás</t>
  </si>
  <si>
    <t>2.</t>
  </si>
  <si>
    <t>foglalkoztatás-egészségügyi szolgáltatás</t>
  </si>
  <si>
    <t>3.</t>
  </si>
  <si>
    <t>épületbiztosítás</t>
  </si>
  <si>
    <t>4.</t>
  </si>
  <si>
    <t>fénymásolók karbantartása, javítása</t>
  </si>
  <si>
    <t>5.</t>
  </si>
  <si>
    <t>települési szilárd hulladék gyűjtése, szállítása</t>
  </si>
  <si>
    <t>6.</t>
  </si>
  <si>
    <t>étkezést nyújtó intézmények közötti ételszállítás</t>
  </si>
  <si>
    <t>7.</t>
  </si>
  <si>
    <t>köztisztasági feladatok ellátása</t>
  </si>
  <si>
    <t>8.</t>
  </si>
  <si>
    <t>hóeltakarítás, síkosságmentesítés</t>
  </si>
  <si>
    <t>9.</t>
  </si>
  <si>
    <t>zöldterületek takarítása</t>
  </si>
  <si>
    <t xml:space="preserve"> többéves feladatok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</si>
</sst>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i/>
      <sz val="12"/>
      <name val="Times New Roman"/>
      <family val="1"/>
      <charset val="238"/>
    </font>
    <font>
      <b/>
      <sz val="12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7" fillId="0" borderId="0" xfId="0" applyFont="1" applyAlignment="1"/>
    <xf numFmtId="0" fontId="6" fillId="0" borderId="0" xfId="1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1" xfId="1" applyFont="1" applyBorder="1" applyAlignment="1"/>
    <xf numFmtId="0" fontId="3" fillId="0" borderId="2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0" fontId="3" fillId="0" borderId="7" xfId="1" applyFont="1" applyBorder="1"/>
    <xf numFmtId="0" fontId="3" fillId="0" borderId="8" xfId="1" applyFont="1" applyBorder="1" applyAlignment="1">
      <alignment horizontal="center"/>
    </xf>
    <xf numFmtId="0" fontId="3" fillId="0" borderId="10" xfId="1" applyFont="1" applyBorder="1" applyAlignment="1">
      <alignment horizontal="right"/>
    </xf>
    <xf numFmtId="0" fontId="3" fillId="0" borderId="11" xfId="1" applyFont="1" applyBorder="1" applyAlignment="1">
      <alignment horizontal="left" wrapText="1"/>
    </xf>
    <xf numFmtId="164" fontId="3" fillId="0" borderId="11" xfId="2" applyNumberFormat="1" applyFont="1" applyBorder="1" applyAlignment="1">
      <alignment horizontal="right"/>
    </xf>
    <xf numFmtId="164" fontId="3" fillId="0" borderId="12" xfId="2" applyNumberFormat="1" applyFont="1" applyBorder="1" applyAlignment="1">
      <alignment horizontal="right"/>
    </xf>
    <xf numFmtId="0" fontId="3" fillId="0" borderId="13" xfId="1" applyFont="1" applyBorder="1" applyAlignment="1">
      <alignment horizontal="right"/>
    </xf>
    <xf numFmtId="164" fontId="3" fillId="0" borderId="14" xfId="2" applyNumberFormat="1" applyFont="1" applyBorder="1" applyAlignment="1">
      <alignment horizontal="right"/>
    </xf>
    <xf numFmtId="164" fontId="3" fillId="0" borderId="11" xfId="2" applyNumberFormat="1" applyFont="1" applyFill="1" applyBorder="1" applyAlignment="1">
      <alignment horizontal="right"/>
    </xf>
    <xf numFmtId="164" fontId="3" fillId="0" borderId="14" xfId="2" applyNumberFormat="1" applyFont="1" applyFill="1" applyBorder="1" applyAlignment="1">
      <alignment horizontal="right"/>
    </xf>
    <xf numFmtId="0" fontId="0" fillId="0" borderId="15" xfId="0" applyBorder="1"/>
    <xf numFmtId="0" fontId="6" fillId="0" borderId="16" xfId="1" applyFont="1" applyBorder="1"/>
    <xf numFmtId="0" fontId="6" fillId="0" borderId="16" xfId="1" applyFont="1" applyBorder="1" applyAlignment="1">
      <alignment horizontal="left" wrapText="1"/>
    </xf>
    <xf numFmtId="164" fontId="9" fillId="0" borderId="16" xfId="2" applyNumberFormat="1" applyFont="1" applyBorder="1"/>
    <xf numFmtId="164" fontId="9" fillId="0" borderId="17" xfId="2" applyNumberFormat="1" applyFont="1" applyBorder="1"/>
    <xf numFmtId="164" fontId="0" fillId="0" borderId="0" xfId="0" applyNumberFormat="1"/>
    <xf numFmtId="3" fontId="0" fillId="0" borderId="0" xfId="0" applyNumberFormat="1"/>
    <xf numFmtId="0" fontId="3" fillId="0" borderId="1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16">
    <cellStyle name="Ezres 2" xfId="3"/>
    <cellStyle name="Ezres 2 2" xfId="4"/>
    <cellStyle name="Ezres 2 3" xfId="5"/>
    <cellStyle name="Ezres 3" xfId="2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TGV99" xfId="1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34"/>
  <sheetViews>
    <sheetView tabSelected="1" zoomScaleNormal="100" workbookViewId="0">
      <selection activeCell="A3" sqref="A3:J3"/>
    </sheetView>
  </sheetViews>
  <sheetFormatPr defaultRowHeight="12.75" x14ac:dyDescent="0.2"/>
  <cols>
    <col min="1" max="1" width="4.7109375" customWidth="1"/>
    <col min="2" max="2" width="29" customWidth="1"/>
    <col min="3" max="3" width="9.5703125" customWidth="1"/>
    <col min="4" max="4" width="10.85546875" customWidth="1"/>
    <col min="5" max="6" width="9.85546875" customWidth="1"/>
    <col min="7" max="7" width="10" customWidth="1"/>
    <col min="8" max="8" width="10.5703125" customWidth="1"/>
    <col min="9" max="9" width="11.140625" customWidth="1"/>
    <col min="10" max="10" width="11.5703125" customWidth="1"/>
    <col min="12" max="12" width="11.140625" bestFit="1" customWidth="1"/>
    <col min="13" max="13" width="11.140625" customWidth="1"/>
    <col min="14" max="14" width="10.140625" bestFit="1" customWidth="1"/>
    <col min="16" max="16" width="12.5703125" customWidth="1"/>
    <col min="17" max="17" width="13" customWidth="1"/>
    <col min="18" max="18" width="10.5703125" customWidth="1"/>
  </cols>
  <sheetData>
    <row r="1" spans="1:10" x14ac:dyDescent="0.2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2">
      <c r="A2" s="1"/>
      <c r="B2" s="1"/>
      <c r="C2" s="1"/>
      <c r="D2" s="1"/>
      <c r="E2" s="1"/>
      <c r="F2" s="1"/>
      <c r="G2" s="2"/>
      <c r="H2" s="2"/>
      <c r="I2" s="2"/>
      <c r="J2" s="2"/>
    </row>
    <row r="3" spans="1:10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.75" x14ac:dyDescent="0.25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5.75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5" t="s">
        <v>2</v>
      </c>
    </row>
    <row r="8" spans="1:10" ht="12.75" customHeight="1" x14ac:dyDescent="0.2">
      <c r="A8" s="6" t="s">
        <v>3</v>
      </c>
      <c r="B8" s="7"/>
      <c r="C8" s="27" t="s">
        <v>4</v>
      </c>
      <c r="D8" s="27" t="s">
        <v>5</v>
      </c>
      <c r="E8" s="27" t="s">
        <v>6</v>
      </c>
      <c r="F8" s="27" t="s">
        <v>7</v>
      </c>
      <c r="G8" s="27" t="s">
        <v>8</v>
      </c>
      <c r="H8" s="27" t="s">
        <v>9</v>
      </c>
      <c r="I8" s="27" t="s">
        <v>10</v>
      </c>
      <c r="J8" s="30" t="s">
        <v>11</v>
      </c>
    </row>
    <row r="9" spans="1:10" x14ac:dyDescent="0.2">
      <c r="A9" s="8"/>
      <c r="B9" s="9" t="s">
        <v>12</v>
      </c>
      <c r="C9" s="28"/>
      <c r="D9" s="28"/>
      <c r="E9" s="28"/>
      <c r="F9" s="28"/>
      <c r="G9" s="28"/>
      <c r="H9" s="28"/>
      <c r="I9" s="28"/>
      <c r="J9" s="31"/>
    </row>
    <row r="10" spans="1:10" ht="13.5" thickBot="1" x14ac:dyDescent="0.25">
      <c r="A10" s="10" t="s">
        <v>13</v>
      </c>
      <c r="B10" s="11"/>
      <c r="C10" s="29" t="s">
        <v>14</v>
      </c>
      <c r="D10" s="29" t="s">
        <v>14</v>
      </c>
      <c r="E10" s="29" t="s">
        <v>14</v>
      </c>
      <c r="F10" s="29" t="s">
        <v>14</v>
      </c>
      <c r="G10" s="29" t="s">
        <v>14</v>
      </c>
      <c r="H10" s="29" t="s">
        <v>14</v>
      </c>
      <c r="I10" s="29" t="s">
        <v>14</v>
      </c>
      <c r="J10" s="32"/>
    </row>
    <row r="11" spans="1:10" ht="25.5" customHeight="1" x14ac:dyDescent="0.2">
      <c r="A11" s="12" t="s">
        <v>15</v>
      </c>
      <c r="B11" s="13" t="s">
        <v>16</v>
      </c>
      <c r="C11" s="14">
        <v>3048</v>
      </c>
      <c r="D11" s="14">
        <v>3048</v>
      </c>
      <c r="E11" s="14">
        <v>3048</v>
      </c>
      <c r="F11" s="14">
        <v>3048</v>
      </c>
      <c r="G11" s="14">
        <v>3048</v>
      </c>
      <c r="H11" s="14">
        <v>3048</v>
      </c>
      <c r="I11" s="14">
        <v>3048</v>
      </c>
      <c r="J11" s="15">
        <f t="shared" ref="J11:J19" si="0">SUM(C11:I11)</f>
        <v>21336</v>
      </c>
    </row>
    <row r="12" spans="1:10" ht="25.5" customHeight="1" x14ac:dyDescent="0.2">
      <c r="A12" s="16" t="s">
        <v>17</v>
      </c>
      <c r="B12" s="13" t="s">
        <v>18</v>
      </c>
      <c r="C12" s="14">
        <v>3600</v>
      </c>
      <c r="D12" s="14">
        <v>3600</v>
      </c>
      <c r="E12" s="14">
        <v>3600</v>
      </c>
      <c r="F12" s="14">
        <v>3600</v>
      </c>
      <c r="G12" s="14">
        <v>3600</v>
      </c>
      <c r="H12" s="14">
        <v>3600</v>
      </c>
      <c r="I12" s="17">
        <v>3600</v>
      </c>
      <c r="J12" s="15">
        <f t="shared" si="0"/>
        <v>25200</v>
      </c>
    </row>
    <row r="13" spans="1:10" ht="25.5" customHeight="1" x14ac:dyDescent="0.2">
      <c r="A13" s="16" t="s">
        <v>19</v>
      </c>
      <c r="B13" s="13" t="s">
        <v>20</v>
      </c>
      <c r="C13" s="14">
        <v>2729</v>
      </c>
      <c r="D13" s="14">
        <f t="shared" ref="D13:I13" si="1">C13*1.033</f>
        <v>2819.0569999999998</v>
      </c>
      <c r="E13" s="14">
        <f t="shared" si="1"/>
        <v>2912.0858809999995</v>
      </c>
      <c r="F13" s="14">
        <f t="shared" si="1"/>
        <v>3008.1847150729991</v>
      </c>
      <c r="G13" s="14">
        <f t="shared" si="1"/>
        <v>3107.4548106704078</v>
      </c>
      <c r="H13" s="14">
        <f t="shared" si="1"/>
        <v>3210.0008194225311</v>
      </c>
      <c r="I13" s="14">
        <f t="shared" si="1"/>
        <v>3315.9308464634742</v>
      </c>
      <c r="J13" s="15">
        <f t="shared" si="0"/>
        <v>21101.714072629413</v>
      </c>
    </row>
    <row r="14" spans="1:10" ht="25.5" customHeight="1" x14ac:dyDescent="0.2">
      <c r="A14" s="16" t="s">
        <v>21</v>
      </c>
      <c r="B14" s="13" t="s">
        <v>22</v>
      </c>
      <c r="C14" s="14">
        <v>5883</v>
      </c>
      <c r="D14" s="14">
        <f t="shared" ref="D14:I14" si="2">C14*1.01</f>
        <v>5941.83</v>
      </c>
      <c r="E14" s="14">
        <f t="shared" si="2"/>
        <v>6001.2483000000002</v>
      </c>
      <c r="F14" s="14">
        <f t="shared" si="2"/>
        <v>6061.2607830000006</v>
      </c>
      <c r="G14" s="14">
        <f t="shared" si="2"/>
        <v>6121.873390830001</v>
      </c>
      <c r="H14" s="14">
        <f t="shared" si="2"/>
        <v>6183.0921247383012</v>
      </c>
      <c r="I14" s="17">
        <f t="shared" si="2"/>
        <v>6244.9230459856844</v>
      </c>
      <c r="J14" s="15">
        <f>SUM(C14:I14)</f>
        <v>42437.22764455399</v>
      </c>
    </row>
    <row r="15" spans="1:10" ht="25.5" customHeight="1" x14ac:dyDescent="0.2">
      <c r="A15" s="16" t="s">
        <v>23</v>
      </c>
      <c r="B15" s="13" t="s">
        <v>24</v>
      </c>
      <c r="C15" s="18">
        <v>42694</v>
      </c>
      <c r="D15" s="18">
        <f>C15*1.017</f>
        <v>43419.797999999995</v>
      </c>
      <c r="E15" s="18">
        <f t="shared" ref="E15:H16" si="3">D15*1.017</f>
        <v>44157.934565999989</v>
      </c>
      <c r="F15" s="18">
        <f t="shared" si="3"/>
        <v>44908.619453621985</v>
      </c>
      <c r="G15" s="18">
        <f t="shared" si="3"/>
        <v>45672.065984333552</v>
      </c>
      <c r="H15" s="18">
        <f t="shared" si="3"/>
        <v>46448.491106067217</v>
      </c>
      <c r="I15" s="19">
        <f>H15*1.017</f>
        <v>47238.115454870356</v>
      </c>
      <c r="J15" s="15">
        <f t="shared" si="0"/>
        <v>314539.0245648931</v>
      </c>
    </row>
    <row r="16" spans="1:10" ht="25.5" customHeight="1" x14ac:dyDescent="0.2">
      <c r="A16" s="16" t="s">
        <v>25</v>
      </c>
      <c r="B16" s="13" t="s">
        <v>26</v>
      </c>
      <c r="C16" s="14">
        <v>1314</v>
      </c>
      <c r="D16" s="14">
        <f>C16*1.017</f>
        <v>1336.338</v>
      </c>
      <c r="E16" s="14">
        <f t="shared" si="3"/>
        <v>1359.0557459999998</v>
      </c>
      <c r="F16" s="14">
        <f t="shared" si="3"/>
        <v>1382.1596936819997</v>
      </c>
      <c r="G16" s="14">
        <f t="shared" si="3"/>
        <v>1405.6564084745935</v>
      </c>
      <c r="H16" s="14">
        <f t="shared" si="3"/>
        <v>1429.5525674186615</v>
      </c>
      <c r="I16" s="17">
        <f>H16*1.017</f>
        <v>1453.8549610647785</v>
      </c>
      <c r="J16" s="15">
        <f t="shared" si="0"/>
        <v>9680.6173766400334</v>
      </c>
    </row>
    <row r="17" spans="1:18" ht="25.5" customHeight="1" x14ac:dyDescent="0.2">
      <c r="A17" s="16" t="s">
        <v>27</v>
      </c>
      <c r="B17" s="13" t="s">
        <v>28</v>
      </c>
      <c r="C17" s="18">
        <v>89092</v>
      </c>
      <c r="D17" s="18">
        <v>89226</v>
      </c>
      <c r="E17" s="18">
        <v>96949</v>
      </c>
      <c r="F17" s="18"/>
      <c r="G17" s="20"/>
      <c r="H17" s="14"/>
      <c r="I17" s="17"/>
      <c r="J17" s="15">
        <f t="shared" si="0"/>
        <v>275267</v>
      </c>
    </row>
    <row r="18" spans="1:18" ht="25.5" customHeight="1" x14ac:dyDescent="0.2">
      <c r="A18" s="16" t="s">
        <v>29</v>
      </c>
      <c r="B18" s="13" t="s">
        <v>30</v>
      </c>
      <c r="C18" s="18">
        <v>7256</v>
      </c>
      <c r="D18" s="18">
        <v>7837</v>
      </c>
      <c r="E18" s="18">
        <f>D18*1.08</f>
        <v>8463.9600000000009</v>
      </c>
      <c r="F18" s="18"/>
      <c r="G18" s="20"/>
      <c r="H18" s="14"/>
      <c r="I18" s="17"/>
      <c r="J18" s="15">
        <f t="shared" si="0"/>
        <v>23556.959999999999</v>
      </c>
    </row>
    <row r="19" spans="1:18" ht="25.5" customHeight="1" thickBot="1" x14ac:dyDescent="0.25">
      <c r="A19" s="16" t="s">
        <v>31</v>
      </c>
      <c r="B19" s="13" t="s">
        <v>32</v>
      </c>
      <c r="C19" s="18">
        <v>5052</v>
      </c>
      <c r="D19" s="18">
        <v>5457</v>
      </c>
      <c r="E19" s="18">
        <v>8463</v>
      </c>
      <c r="F19" s="18"/>
      <c r="H19" s="14"/>
      <c r="I19" s="17"/>
      <c r="J19" s="15">
        <f t="shared" si="0"/>
        <v>18972</v>
      </c>
    </row>
    <row r="20" spans="1:18" ht="27.6" customHeight="1" thickTop="1" thickBot="1" x14ac:dyDescent="0.25">
      <c r="A20" s="21"/>
      <c r="B20" s="22" t="s">
        <v>33</v>
      </c>
      <c r="C20" s="23">
        <f t="shared" ref="C20:J20" si="4">SUM(C11:C19)</f>
        <v>160668</v>
      </c>
      <c r="D20" s="23">
        <f t="shared" si="4"/>
        <v>162685.02299999999</v>
      </c>
      <c r="E20" s="23">
        <f t="shared" si="4"/>
        <v>174954.28449299998</v>
      </c>
      <c r="F20" s="23">
        <f t="shared" si="4"/>
        <v>62008.224645376984</v>
      </c>
      <c r="G20" s="23">
        <f t="shared" si="4"/>
        <v>62955.050594308552</v>
      </c>
      <c r="H20" s="23">
        <f t="shared" si="4"/>
        <v>63919.136617646713</v>
      </c>
      <c r="I20" s="23">
        <f t="shared" si="4"/>
        <v>64900.82430838429</v>
      </c>
      <c r="J20" s="24">
        <f t="shared" si="4"/>
        <v>752090.54365871649</v>
      </c>
    </row>
    <row r="21" spans="1:1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3" spans="1:18" x14ac:dyDescent="0.2">
      <c r="J23" s="25"/>
    </row>
    <row r="25" spans="1:18" x14ac:dyDescent="0.2">
      <c r="M25" s="33"/>
      <c r="N25" s="33"/>
      <c r="O25" s="33"/>
      <c r="P25" s="33"/>
      <c r="Q25" s="33"/>
      <c r="R25" s="33"/>
    </row>
    <row r="26" spans="1:18" x14ac:dyDescent="0.2">
      <c r="M26" s="26"/>
      <c r="N26" s="26"/>
      <c r="P26" s="26"/>
      <c r="Q26" s="26"/>
      <c r="R26" s="26"/>
    </row>
    <row r="27" spans="1:18" x14ac:dyDescent="0.2">
      <c r="M27" s="26"/>
      <c r="N27" s="26"/>
      <c r="P27" s="26"/>
      <c r="Q27" s="26"/>
      <c r="R27" s="26"/>
    </row>
    <row r="28" spans="1:18" x14ac:dyDescent="0.2">
      <c r="M28" s="26"/>
      <c r="N28" s="26"/>
      <c r="P28" s="26"/>
      <c r="Q28" s="26"/>
      <c r="R28" s="26"/>
    </row>
    <row r="29" spans="1:18" x14ac:dyDescent="0.2">
      <c r="M29" s="26"/>
      <c r="N29" s="26"/>
      <c r="P29" s="26"/>
      <c r="Q29" s="26"/>
      <c r="R29" s="26"/>
    </row>
    <row r="30" spans="1:18" x14ac:dyDescent="0.2">
      <c r="M30" s="26"/>
      <c r="N30" s="26"/>
      <c r="P30" s="26"/>
      <c r="Q30" s="26"/>
      <c r="R30" s="26"/>
    </row>
    <row r="31" spans="1:18" x14ac:dyDescent="0.2">
      <c r="M31" s="26"/>
      <c r="N31" s="26"/>
      <c r="P31" s="26"/>
      <c r="Q31" s="26"/>
      <c r="R31" s="26"/>
    </row>
    <row r="32" spans="1:18" x14ac:dyDescent="0.2">
      <c r="M32" s="26"/>
      <c r="N32" s="26"/>
      <c r="P32" s="26"/>
      <c r="Q32" s="26"/>
      <c r="R32" s="26"/>
    </row>
    <row r="33" spans="13:18" x14ac:dyDescent="0.2">
      <c r="M33" s="26"/>
      <c r="N33" s="26"/>
      <c r="P33" s="26"/>
      <c r="Q33" s="26"/>
      <c r="R33" s="26"/>
    </row>
    <row r="34" spans="13:18" x14ac:dyDescent="0.2">
      <c r="M34" s="26"/>
      <c r="P34" s="26"/>
    </row>
  </sheetData>
  <mergeCells count="15">
    <mergeCell ref="Q25:R25"/>
    <mergeCell ref="A1:J1"/>
    <mergeCell ref="A3:J3"/>
    <mergeCell ref="A5:J5"/>
    <mergeCell ref="A6:J6"/>
    <mergeCell ref="C8:C10"/>
    <mergeCell ref="D8:D10"/>
    <mergeCell ref="E8:E10"/>
    <mergeCell ref="F8:F10"/>
    <mergeCell ref="G8:G10"/>
    <mergeCell ref="H8:H10"/>
    <mergeCell ref="I8:I10"/>
    <mergeCell ref="J8:J10"/>
    <mergeCell ref="M25:N25"/>
    <mergeCell ref="O25:P25"/>
  </mergeCells>
  <printOptions horizontalCentered="1"/>
  <pageMargins left="0.39370078740157483" right="0" top="0.59055118110236227" bottom="0.98425196850393704" header="0.51181102362204722" footer="0.51181102362204722"/>
  <pageSetup paperSize="9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30. melléklet</vt:lpstr>
      <vt:lpstr>'30.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2021-05-14T08:39:55Z</dcterms:created>
  <dcterms:modified xsi:type="dcterms:W3CDTF">2021-05-19T13:55:35Z</dcterms:modified>
</cp:coreProperties>
</file>