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36. melléklet" sheetId="1" r:id="rId1"/>
  </sheets>
  <calcPr calcId="145621"/>
</workbook>
</file>

<file path=xl/calcChain.xml><?xml version="1.0" encoding="utf-8"?>
<calcChain xmlns="http://schemas.openxmlformats.org/spreadsheetml/2006/main">
  <c r="D41" i="1" l="1"/>
  <c r="C41" i="1"/>
  <c r="D35" i="1"/>
  <c r="C35" i="1"/>
  <c r="C42" i="1" s="1"/>
  <c r="D27" i="1"/>
  <c r="C27" i="1"/>
  <c r="D23" i="1"/>
  <c r="C23" i="1"/>
  <c r="D18" i="1"/>
  <c r="C18" i="1"/>
  <c r="D11" i="1"/>
  <c r="C11" i="1"/>
  <c r="C30" i="1" s="1"/>
  <c r="C43" i="1" s="1"/>
  <c r="D30" i="1" l="1"/>
  <c r="D43" i="1" s="1"/>
  <c r="D42" i="1"/>
</calcChain>
</file>

<file path=xl/sharedStrings.xml><?xml version="1.0" encoding="utf-8"?>
<sst xmlns="http://schemas.openxmlformats.org/spreadsheetml/2006/main" count="72" uniqueCount="72">
  <si>
    <t>SÁRVÁR VÁROS ÖNKORMÁNYZATA</t>
  </si>
  <si>
    <t>2020. ÉVI  EREDMÉNYKIMUTATÁSA</t>
  </si>
  <si>
    <t>adatok  Ft-ban</t>
  </si>
  <si>
    <t>S.sz.</t>
  </si>
  <si>
    <t>Megnevezés</t>
  </si>
  <si>
    <t>2019. év</t>
  </si>
  <si>
    <t>2020. év</t>
  </si>
  <si>
    <t>01</t>
  </si>
  <si>
    <t>01 Közhatalmi eredményszemléletű bevételek</t>
  </si>
  <si>
    <t>02</t>
  </si>
  <si>
    <t>02 Eszközök és szolgáltatások értékesítése nettó eredményszemléletű bevételei</t>
  </si>
  <si>
    <t>03</t>
  </si>
  <si>
    <t>03 Tevékenység egyéb nettó eredményszemléletű bevételei</t>
  </si>
  <si>
    <t>04</t>
  </si>
  <si>
    <t>I Tevékenység nettó eredményszemléletű bevétele (=01+02+03)</t>
  </si>
  <si>
    <t>05</t>
  </si>
  <si>
    <t>04 Saját termelésű készletek állományváltozása</t>
  </si>
  <si>
    <t>07</t>
  </si>
  <si>
    <t>II Aktivált  saját teljesítmények értéke</t>
  </si>
  <si>
    <t>08</t>
  </si>
  <si>
    <t>06 Központi működési célú támogatások eredményszemléletű bevételei</t>
  </si>
  <si>
    <t>09</t>
  </si>
  <si>
    <t>07 Egyéb működési célú támogatások eredményszemléletű bevételei</t>
  </si>
  <si>
    <t>10</t>
  </si>
  <si>
    <t>08 Felhalmozási célú támogatások eredményszemléletű bevételei</t>
  </si>
  <si>
    <t>11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</si>
  <si>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</si>
  <si>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</si>
  <si>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</si>
  <si>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</si>
  <si>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</si>
  <si>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</si>
  <si>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</si>
  <si>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12 Eladott áruk beszerzési értéke</t>
  </si>
  <si>
    <t>16</t>
  </si>
  <si>
    <t>13 Eladott (közvetített) szolgáltatások értéke</t>
  </si>
  <si>
    <t>17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</si>
  <si>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</si>
  <si>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</si>
  <si>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</si>
  <si>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</si>
  <si>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</si>
  <si>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</si>
  <si>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</si>
  <si>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</si>
  <si>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</si>
  <si>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</si>
  <si>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</si>
  <si>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</si>
  <si>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</si>
  <si>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</si>
  <si>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</si>
  <si>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19 Befektetett pénzügyi eszközökből származó eredményszemléletű bevételek, árfolyamnyereségek</t>
  </si>
  <si>
    <t>28</t>
  </si>
  <si>
    <t>20 Egyéb kapott (járó) kamatok és kamatjellegű eredményszemléletű bevételek</t>
  </si>
  <si>
    <t>21 Pénzügyi műveletek egyéb eredményszemléletű bevételei (&gt;=21a+21b)</t>
  </si>
  <si>
    <t>21 b - ebből egyéb pénzeszközök és sajátos elszámolások mérlegfordulónapi értékelése során megállapított ( nem realizált ) árfolyamnyeresége</t>
  </si>
  <si>
    <t>32</t>
  </si>
  <si>
    <t>VIII Pénzügyi műveletek eredményszemléletű bevételei (=17+18+19+20+21)</t>
  </si>
  <si>
    <t>22. Részesedésekből származó ráfordítások, árfolyamveszteségek</t>
  </si>
  <si>
    <t>23 Befektetett pénzügyi eszközökből (értékpapírokból, kölcsönökből) származó ráfordítások, árfolyamveszteségek</t>
  </si>
  <si>
    <t>25 Részesedések, értékpapírok, pénzeszközök értékvesztése (&gt;=25a+25b)</t>
  </si>
  <si>
    <t>39</t>
  </si>
  <si>
    <t>26 Pénzügyi műveletek egyéb ráfordításai (&gt;=26a+26b)</t>
  </si>
  <si>
    <t>41</t>
  </si>
  <si>
    <t>26b - ebből: egyéb pénzeszközök mérlegfordulónapi értékelése során megállapított (nem realizált) árfolyamvesztesége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</si>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</sst>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ont="1"/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3" fontId="4" fillId="0" borderId="9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3" fontId="4" fillId="0" borderId="1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horizontal="left" vertical="center" wrapText="1"/>
    </xf>
    <xf numFmtId="3" fontId="4" fillId="0" borderId="21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3" fontId="4" fillId="0" borderId="24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horizontal="left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</cellXfs>
  <cellStyles count="15">
    <cellStyle name="Ezres 2" xfId="1"/>
    <cellStyle name="Ezres 2 2" xfId="2"/>
    <cellStyle name="Ezres 2 3" xfId="3"/>
    <cellStyle name="Ezres 3" xfId="4"/>
    <cellStyle name="Ezres 3 2" xfId="5"/>
    <cellStyle name="Ezres 3 3" xfId="6"/>
    <cellStyle name="Ezres 4" xfId="7"/>
    <cellStyle name="Ezres 5" xfId="8"/>
    <cellStyle name="Ezres 6" xfId="9"/>
    <cellStyle name="Normál" xfId="0" builtinId="0"/>
    <cellStyle name="Normál 2" xfId="10"/>
    <cellStyle name="Normál 3" xfId="11"/>
    <cellStyle name="Pénznem 2" xfId="12"/>
    <cellStyle name="Pénznem 3" xfId="13"/>
    <cellStyle name="Pénznem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43"/>
  <sheetViews>
    <sheetView tabSelected="1" zoomScaleNormal="100" workbookViewId="0">
      <selection sqref="A1:D1"/>
    </sheetView>
  </sheetViews>
  <sheetFormatPr defaultRowHeight="12.75" x14ac:dyDescent="0.2"/>
  <cols>
    <col min="1" max="1" width="6.140625" style="1" customWidth="1"/>
    <col min="2" max="2" width="73.140625" style="1" customWidth="1"/>
    <col min="3" max="4" width="20.5703125" style="1" customWidth="1"/>
    <col min="5" max="16384" width="9.140625" style="1"/>
  </cols>
  <sheetData>
    <row r="1" spans="1:6" ht="20.25" customHeight="1" x14ac:dyDescent="0.25">
      <c r="A1" s="46"/>
      <c r="B1" s="46"/>
      <c r="C1" s="46"/>
      <c r="D1" s="46"/>
    </row>
    <row r="2" spans="1:6" ht="15.75" x14ac:dyDescent="0.25">
      <c r="A2" s="46" t="s">
        <v>0</v>
      </c>
      <c r="B2" s="46"/>
      <c r="C2" s="46"/>
      <c r="D2" s="46"/>
    </row>
    <row r="3" spans="1:6" ht="18.75" customHeight="1" x14ac:dyDescent="0.2">
      <c r="A3" s="47" t="s">
        <v>1</v>
      </c>
      <c r="B3" s="47"/>
      <c r="C3" s="47"/>
      <c r="D3" s="47"/>
    </row>
    <row r="4" spans="1:6" ht="18.75" customHeight="1" x14ac:dyDescent="0.25">
      <c r="A4" s="2"/>
      <c r="B4" s="3"/>
      <c r="C4" s="4"/>
      <c r="D4" s="4" t="s">
        <v>2</v>
      </c>
    </row>
    <row r="5" spans="1:6" ht="5.25" customHeight="1" thickBot="1" x14ac:dyDescent="0.3">
      <c r="A5" s="5"/>
      <c r="B5" s="5"/>
      <c r="C5" s="5"/>
      <c r="D5" s="5"/>
      <c r="E5" s="5"/>
      <c r="F5" s="5"/>
    </row>
    <row r="6" spans="1:6" ht="30.75" customHeight="1" x14ac:dyDescent="0.25">
      <c r="A6" s="6" t="s">
        <v>3</v>
      </c>
      <c r="B6" s="7" t="s">
        <v>4</v>
      </c>
      <c r="C6" s="8" t="s">
        <v>5</v>
      </c>
      <c r="D6" s="8" t="s">
        <v>6</v>
      </c>
      <c r="E6" s="5"/>
      <c r="F6" s="5"/>
    </row>
    <row r="7" spans="1:6" ht="12.6" customHeight="1" thickBot="1" x14ac:dyDescent="0.3">
      <c r="A7" s="9"/>
      <c r="B7" s="10"/>
      <c r="C7" s="11"/>
      <c r="D7" s="11"/>
      <c r="E7" s="5"/>
      <c r="F7" s="5"/>
    </row>
    <row r="8" spans="1:6" ht="30.75" customHeight="1" x14ac:dyDescent="0.25">
      <c r="A8" s="12" t="s">
        <v>7</v>
      </c>
      <c r="B8" s="13" t="s">
        <v>8</v>
      </c>
      <c r="C8" s="14">
        <v>2475876456</v>
      </c>
      <c r="D8" s="14">
        <v>2101354357</v>
      </c>
      <c r="E8" s="5"/>
      <c r="F8" s="5"/>
    </row>
    <row r="9" spans="1:6" ht="30.75" customHeight="1" x14ac:dyDescent="0.25">
      <c r="A9" s="15" t="s">
        <v>9</v>
      </c>
      <c r="B9" s="16" t="s">
        <v>10</v>
      </c>
      <c r="C9" s="17">
        <v>212030339</v>
      </c>
      <c r="D9" s="17">
        <v>206778599</v>
      </c>
      <c r="E9" s="5"/>
      <c r="F9" s="5"/>
    </row>
    <row r="10" spans="1:6" ht="30.75" customHeight="1" thickBot="1" x14ac:dyDescent="0.3">
      <c r="A10" s="18" t="s">
        <v>11</v>
      </c>
      <c r="B10" s="19" t="s">
        <v>12</v>
      </c>
      <c r="C10" s="20">
        <v>834644</v>
      </c>
      <c r="D10" s="20">
        <v>649605</v>
      </c>
      <c r="E10" s="5"/>
      <c r="F10" s="5"/>
    </row>
    <row r="11" spans="1:6" ht="30.75" customHeight="1" thickTop="1" x14ac:dyDescent="0.25">
      <c r="A11" s="21" t="s">
        <v>13</v>
      </c>
      <c r="B11" s="22" t="s">
        <v>14</v>
      </c>
      <c r="C11" s="23">
        <f>C8+C9+C10</f>
        <v>2688741439</v>
      </c>
      <c r="D11" s="23">
        <f>D8+D9+D10</f>
        <v>2308782561</v>
      </c>
      <c r="E11" s="5"/>
      <c r="F11" s="5"/>
    </row>
    <row r="12" spans="1:6" ht="30.75" customHeight="1" x14ac:dyDescent="0.25">
      <c r="A12" s="24" t="s">
        <v>15</v>
      </c>
      <c r="B12" s="13" t="s">
        <v>16</v>
      </c>
      <c r="C12" s="23"/>
      <c r="D12" s="14">
        <v>361442</v>
      </c>
      <c r="E12" s="5"/>
      <c r="F12" s="5"/>
    </row>
    <row r="13" spans="1:6" ht="30.75" customHeight="1" x14ac:dyDescent="0.25">
      <c r="A13" s="24" t="s">
        <v>17</v>
      </c>
      <c r="B13" s="22" t="s">
        <v>18</v>
      </c>
      <c r="C13" s="23"/>
      <c r="D13" s="23">
        <v>361442</v>
      </c>
      <c r="E13" s="5"/>
      <c r="F13" s="5"/>
    </row>
    <row r="14" spans="1:6" ht="30.75" customHeight="1" x14ac:dyDescent="0.25">
      <c r="A14" s="15" t="s">
        <v>19</v>
      </c>
      <c r="B14" s="16" t="s">
        <v>20</v>
      </c>
      <c r="C14" s="17">
        <v>2207086262</v>
      </c>
      <c r="D14" s="17">
        <v>4160471404</v>
      </c>
      <c r="E14" s="5"/>
      <c r="F14" s="5"/>
    </row>
    <row r="15" spans="1:6" ht="30.75" customHeight="1" x14ac:dyDescent="0.25">
      <c r="A15" s="15" t="s">
        <v>21</v>
      </c>
      <c r="B15" s="16" t="s">
        <v>22</v>
      </c>
      <c r="C15" s="17">
        <v>149369913</v>
      </c>
      <c r="D15" s="17">
        <v>121426339</v>
      </c>
      <c r="E15" s="5"/>
      <c r="F15" s="5"/>
    </row>
    <row r="16" spans="1:6" ht="30.75" customHeight="1" x14ac:dyDescent="0.25">
      <c r="A16" s="15" t="s">
        <v>23</v>
      </c>
      <c r="B16" s="16" t="s">
        <v>24</v>
      </c>
      <c r="C16" s="17">
        <v>89010856</v>
      </c>
      <c r="D16" s="17">
        <v>76037977</v>
      </c>
      <c r="E16" s="5"/>
      <c r="F16" s="25"/>
    </row>
    <row r="17" spans="1:6" ht="30.75" customHeight="1" thickBot="1" x14ac:dyDescent="0.3">
      <c r="A17" s="18" t="s">
        <v>25</v>
      </c>
      <c r="B17" s="19" t="s">
        <v>26</v>
      </c>
      <c r="C17" s="20">
        <v>875552609</v>
      </c>
      <c r="D17" s="20">
        <v>188097499</v>
      </c>
      <c r="E17" s="5"/>
      <c r="F17" s="5"/>
    </row>
    <row r="18" spans="1:6" ht="30.75" customHeight="1" thickTop="1" thickBot="1" x14ac:dyDescent="0.3">
      <c r="A18" s="26" t="s">
        <v>27</v>
      </c>
      <c r="B18" s="27" t="s">
        <v>28</v>
      </c>
      <c r="C18" s="28">
        <f>C14+C15+C16+C17</f>
        <v>3321019640</v>
      </c>
      <c r="D18" s="28">
        <f>D14+D15+D16+D17</f>
        <v>4546033219</v>
      </c>
      <c r="E18" s="5"/>
      <c r="F18" s="5"/>
    </row>
    <row r="19" spans="1:6" ht="23.25" customHeight="1" thickTop="1" x14ac:dyDescent="0.25">
      <c r="A19" s="15" t="s">
        <v>29</v>
      </c>
      <c r="B19" s="16" t="s">
        <v>30</v>
      </c>
      <c r="C19" s="17">
        <v>88410911</v>
      </c>
      <c r="D19" s="17">
        <v>79681050</v>
      </c>
      <c r="E19" s="5"/>
      <c r="F19" s="5"/>
    </row>
    <row r="20" spans="1:6" ht="23.25" customHeight="1" x14ac:dyDescent="0.25">
      <c r="A20" s="15" t="s">
        <v>31</v>
      </c>
      <c r="B20" s="16" t="s">
        <v>32</v>
      </c>
      <c r="C20" s="17">
        <v>873040224</v>
      </c>
      <c r="D20" s="17">
        <v>776011871</v>
      </c>
      <c r="E20" s="5"/>
      <c r="F20" s="5"/>
    </row>
    <row r="21" spans="1:6" ht="23.25" customHeight="1" x14ac:dyDescent="0.25">
      <c r="A21" s="29">
        <v>15</v>
      </c>
      <c r="B21" s="30" t="s">
        <v>33</v>
      </c>
      <c r="C21" s="31">
        <v>39002</v>
      </c>
      <c r="D21" s="31">
        <v>280707</v>
      </c>
      <c r="E21" s="5"/>
      <c r="F21" s="5"/>
    </row>
    <row r="22" spans="1:6" ht="23.25" customHeight="1" thickBot="1" x14ac:dyDescent="0.3">
      <c r="A22" s="18" t="s">
        <v>34</v>
      </c>
      <c r="B22" s="19" t="s">
        <v>35</v>
      </c>
      <c r="C22" s="20">
        <v>28878533</v>
      </c>
      <c r="D22" s="20">
        <v>23891434</v>
      </c>
      <c r="E22" s="5"/>
      <c r="F22" s="5"/>
    </row>
    <row r="23" spans="1:6" ht="27" customHeight="1" thickTop="1" x14ac:dyDescent="0.25">
      <c r="A23" s="21" t="s">
        <v>36</v>
      </c>
      <c r="B23" s="22" t="s">
        <v>37</v>
      </c>
      <c r="C23" s="23">
        <f>C19+C20+C21+C22</f>
        <v>990368670</v>
      </c>
      <c r="D23" s="23">
        <f>D19+D20+D21+D22</f>
        <v>879865062</v>
      </c>
      <c r="E23" s="5"/>
      <c r="F23" s="5"/>
    </row>
    <row r="24" spans="1:6" ht="27" customHeight="1" x14ac:dyDescent="0.25">
      <c r="A24" s="15" t="s">
        <v>38</v>
      </c>
      <c r="B24" s="16" t="s">
        <v>39</v>
      </c>
      <c r="C24" s="17">
        <v>885622838</v>
      </c>
      <c r="D24" s="17">
        <v>934624122</v>
      </c>
      <c r="E24" s="5"/>
      <c r="F24" s="5"/>
    </row>
    <row r="25" spans="1:6" ht="27" customHeight="1" x14ac:dyDescent="0.25">
      <c r="A25" s="15" t="s">
        <v>40</v>
      </c>
      <c r="B25" s="16" t="s">
        <v>41</v>
      </c>
      <c r="C25" s="17">
        <v>167434680</v>
      </c>
      <c r="D25" s="17">
        <v>155321778</v>
      </c>
      <c r="E25" s="5"/>
      <c r="F25" s="5"/>
    </row>
    <row r="26" spans="1:6" ht="27" customHeight="1" thickBot="1" x14ac:dyDescent="0.3">
      <c r="A26" s="18" t="s">
        <v>42</v>
      </c>
      <c r="B26" s="19" t="s">
        <v>43</v>
      </c>
      <c r="C26" s="20">
        <v>210257705</v>
      </c>
      <c r="D26" s="20">
        <v>188526135</v>
      </c>
      <c r="E26" s="5"/>
      <c r="F26" s="5"/>
    </row>
    <row r="27" spans="1:6" ht="27" customHeight="1" thickTop="1" thickBot="1" x14ac:dyDescent="0.3">
      <c r="A27" s="32" t="s">
        <v>44</v>
      </c>
      <c r="B27" s="33" t="s">
        <v>45</v>
      </c>
      <c r="C27" s="34">
        <f>C24+C25+C26</f>
        <v>1263315223</v>
      </c>
      <c r="D27" s="34">
        <f>D24+D25+D26</f>
        <v>1278472035</v>
      </c>
      <c r="E27" s="5"/>
      <c r="F27" s="5"/>
    </row>
    <row r="28" spans="1:6" ht="27" customHeight="1" thickTop="1" thickBot="1" x14ac:dyDescent="0.3">
      <c r="A28" s="32" t="s">
        <v>46</v>
      </c>
      <c r="B28" s="33" t="s">
        <v>47</v>
      </c>
      <c r="C28" s="34">
        <v>282988175</v>
      </c>
      <c r="D28" s="34">
        <v>359398843</v>
      </c>
      <c r="E28" s="5"/>
      <c r="F28" s="5"/>
    </row>
    <row r="29" spans="1:6" ht="27" customHeight="1" thickTop="1" thickBot="1" x14ac:dyDescent="0.3">
      <c r="A29" s="32" t="s">
        <v>48</v>
      </c>
      <c r="B29" s="33" t="s">
        <v>49</v>
      </c>
      <c r="C29" s="34">
        <v>2508439853</v>
      </c>
      <c r="D29" s="34">
        <v>2688836229</v>
      </c>
      <c r="E29" s="5"/>
      <c r="F29" s="5"/>
    </row>
    <row r="30" spans="1:6" ht="30.75" customHeight="1" thickTop="1" thickBot="1" x14ac:dyDescent="0.3">
      <c r="A30" s="32" t="s">
        <v>50</v>
      </c>
      <c r="B30" s="33" t="s">
        <v>51</v>
      </c>
      <c r="C30" s="34">
        <f>C11+C18-C23-C27-C28-C29</f>
        <v>964649158</v>
      </c>
      <c r="D30" s="34">
        <f>D11+D18+D13-D23-D27-D28-D29</f>
        <v>1648605053</v>
      </c>
      <c r="E30" s="5"/>
      <c r="F30" s="5"/>
    </row>
    <row r="31" spans="1:6" ht="30.75" customHeight="1" thickTop="1" thickBot="1" x14ac:dyDescent="0.3">
      <c r="A31" s="32">
        <v>27</v>
      </c>
      <c r="B31" s="35" t="s">
        <v>52</v>
      </c>
      <c r="C31" s="36">
        <v>0</v>
      </c>
      <c r="D31" s="36">
        <v>0</v>
      </c>
      <c r="E31" s="5"/>
      <c r="F31" s="5"/>
    </row>
    <row r="32" spans="1:6" ht="30.75" customHeight="1" thickTop="1" thickBot="1" x14ac:dyDescent="0.3">
      <c r="A32" s="37" t="s">
        <v>53</v>
      </c>
      <c r="B32" s="35" t="s">
        <v>54</v>
      </c>
      <c r="C32" s="36">
        <v>193078</v>
      </c>
      <c r="D32" s="36">
        <v>997</v>
      </c>
      <c r="E32" s="5"/>
      <c r="F32" s="5"/>
    </row>
    <row r="33" spans="1:6" ht="30.75" customHeight="1" thickTop="1" thickBot="1" x14ac:dyDescent="0.3">
      <c r="A33" s="38">
        <v>29</v>
      </c>
      <c r="B33" s="35" t="s">
        <v>55</v>
      </c>
      <c r="C33" s="36">
        <v>4925</v>
      </c>
      <c r="D33" s="36">
        <v>46226</v>
      </c>
      <c r="E33" s="5"/>
      <c r="F33" s="5"/>
    </row>
    <row r="34" spans="1:6" ht="30.75" customHeight="1" thickTop="1" x14ac:dyDescent="0.25">
      <c r="A34" s="38">
        <v>31</v>
      </c>
      <c r="B34" s="39" t="s">
        <v>56</v>
      </c>
      <c r="C34" s="40">
        <v>4925</v>
      </c>
      <c r="D34" s="40">
        <v>19306</v>
      </c>
      <c r="E34" s="5"/>
      <c r="F34" s="5"/>
    </row>
    <row r="35" spans="1:6" ht="30.75" customHeight="1" x14ac:dyDescent="0.25">
      <c r="A35" s="21" t="s">
        <v>57</v>
      </c>
      <c r="B35" s="22" t="s">
        <v>58</v>
      </c>
      <c r="C35" s="23">
        <f>C31+C32+C33</f>
        <v>198003</v>
      </c>
      <c r="D35" s="23">
        <f>D31+D32+D33</f>
        <v>47223</v>
      </c>
      <c r="E35" s="5"/>
      <c r="F35" s="5"/>
    </row>
    <row r="36" spans="1:6" ht="22.5" customHeight="1" x14ac:dyDescent="0.25">
      <c r="A36" s="21">
        <v>33</v>
      </c>
      <c r="B36" s="13" t="s">
        <v>59</v>
      </c>
      <c r="C36" s="23">
        <v>0</v>
      </c>
      <c r="D36" s="14">
        <v>28694000</v>
      </c>
      <c r="E36" s="5"/>
      <c r="F36" s="5"/>
    </row>
    <row r="37" spans="1:6" ht="30.75" customHeight="1" x14ac:dyDescent="0.25">
      <c r="A37" s="12">
        <v>34</v>
      </c>
      <c r="B37" s="16" t="s">
        <v>60</v>
      </c>
      <c r="C37" s="17"/>
      <c r="D37" s="17"/>
      <c r="E37" s="5"/>
      <c r="F37" s="5"/>
    </row>
    <row r="38" spans="1:6" ht="21.75" customHeight="1" x14ac:dyDescent="0.25">
      <c r="A38" s="12">
        <v>36</v>
      </c>
      <c r="B38" s="16" t="s">
        <v>61</v>
      </c>
      <c r="C38" s="17"/>
      <c r="D38" s="17"/>
      <c r="E38" s="5"/>
      <c r="F38" s="5"/>
    </row>
    <row r="39" spans="1:6" ht="21.75" customHeight="1" x14ac:dyDescent="0.25">
      <c r="A39" s="15" t="s">
        <v>62</v>
      </c>
      <c r="B39" s="16" t="s">
        <v>63</v>
      </c>
      <c r="C39" s="17">
        <v>0</v>
      </c>
      <c r="D39" s="17">
        <v>648348</v>
      </c>
      <c r="E39" s="5"/>
      <c r="F39" s="5"/>
    </row>
    <row r="40" spans="1:6" ht="30.75" customHeight="1" x14ac:dyDescent="0.2">
      <c r="A40" s="15" t="s">
        <v>64</v>
      </c>
      <c r="B40" s="16" t="s">
        <v>65</v>
      </c>
      <c r="C40" s="17">
        <v>0</v>
      </c>
      <c r="D40" s="17">
        <v>0</v>
      </c>
    </row>
    <row r="41" spans="1:6" ht="30.75" customHeight="1" thickBot="1" x14ac:dyDescent="0.25">
      <c r="A41" s="26" t="s">
        <v>66</v>
      </c>
      <c r="B41" s="41" t="s">
        <v>67</v>
      </c>
      <c r="C41" s="42">
        <f>C37+C38+C39+C36</f>
        <v>0</v>
      </c>
      <c r="D41" s="42">
        <f>D37+D38+D39+D36</f>
        <v>29342348</v>
      </c>
    </row>
    <row r="42" spans="1:6" ht="30.75" customHeight="1" thickTop="1" thickBot="1" x14ac:dyDescent="0.25">
      <c r="A42" s="32" t="s">
        <v>68</v>
      </c>
      <c r="B42" s="33" t="s">
        <v>69</v>
      </c>
      <c r="C42" s="34">
        <f>C35-C41</f>
        <v>198003</v>
      </c>
      <c r="D42" s="34">
        <f>D35-D41</f>
        <v>-29295125</v>
      </c>
    </row>
    <row r="43" spans="1:6" ht="30.75" customHeight="1" thickTop="1" thickBot="1" x14ac:dyDescent="0.25">
      <c r="A43" s="43" t="s">
        <v>70</v>
      </c>
      <c r="B43" s="44" t="s">
        <v>71</v>
      </c>
      <c r="C43" s="45">
        <f>C30+C42</f>
        <v>964847161</v>
      </c>
      <c r="D43" s="45">
        <f>D30+D42</f>
        <v>1619309928</v>
      </c>
    </row>
  </sheetData>
  <mergeCells count="3">
    <mergeCell ref="A1:D1"/>
    <mergeCell ref="A2:D2"/>
    <mergeCell ref="A3:D3"/>
  </mergeCells>
  <pageMargins left="0.39370078740157483" right="0.47244094488188981" top="0.11811023622047245" bottom="0" header="0.51181102362204722" footer="0.51181102362204722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36.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2021-05-14T08:43:14Z</dcterms:created>
  <dcterms:modified xsi:type="dcterms:W3CDTF">2021-05-19T13:57:55Z</dcterms:modified>
</cp:coreProperties>
</file>