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7. melléklet" sheetId="1" r:id="rId1"/>
  </sheets>
  <definedNames>
    <definedName name="_xlnm.Print_Area" localSheetId="0">'37. melléklet'!$A$1:$I$34</definedName>
  </definedNames>
  <calcPr calcId="145621"/>
</workbook>
</file>

<file path=xl/calcChain.xml><?xml version="1.0" encoding="utf-8"?>
<calcChain xmlns="http://schemas.openxmlformats.org/spreadsheetml/2006/main">
  <c r="I34" i="1" l="1"/>
  <c r="H31" i="1"/>
  <c r="G31" i="1"/>
  <c r="F31" i="1"/>
  <c r="E31" i="1"/>
  <c r="D31" i="1"/>
  <c r="C31" i="1"/>
  <c r="I30" i="1"/>
  <c r="I29" i="1"/>
  <c r="I28" i="1"/>
  <c r="H27" i="1"/>
  <c r="G27" i="1"/>
  <c r="G32" i="1" s="1"/>
  <c r="F27" i="1"/>
  <c r="E27" i="1"/>
  <c r="E32" i="1" s="1"/>
  <c r="D27" i="1"/>
  <c r="C27" i="1"/>
  <c r="I27" i="1" s="1"/>
  <c r="I26" i="1"/>
  <c r="I25" i="1"/>
  <c r="I24" i="1"/>
  <c r="H22" i="1"/>
  <c r="G22" i="1"/>
  <c r="F22" i="1"/>
  <c r="E22" i="1"/>
  <c r="D22" i="1"/>
  <c r="C22" i="1"/>
  <c r="I22" i="1" s="1"/>
  <c r="I21" i="1"/>
  <c r="I20" i="1"/>
  <c r="I19" i="1"/>
  <c r="I18" i="1"/>
  <c r="I17" i="1"/>
  <c r="H16" i="1"/>
  <c r="H23" i="1" s="1"/>
  <c r="G16" i="1"/>
  <c r="F16" i="1"/>
  <c r="F23" i="1" s="1"/>
  <c r="E16" i="1"/>
  <c r="D16" i="1"/>
  <c r="D23" i="1" s="1"/>
  <c r="C16" i="1"/>
  <c r="I15" i="1"/>
  <c r="I14" i="1"/>
  <c r="I13" i="1"/>
  <c r="I12" i="1"/>
  <c r="I11" i="1"/>
  <c r="I10" i="1"/>
  <c r="H33" i="1" l="1"/>
  <c r="E23" i="1"/>
  <c r="E33" i="1" s="1"/>
  <c r="F32" i="1"/>
  <c r="C32" i="1"/>
  <c r="C23" i="1"/>
  <c r="C33" i="1" s="1"/>
  <c r="G23" i="1"/>
  <c r="G33" i="1" s="1"/>
  <c r="D32" i="1"/>
  <c r="H32" i="1"/>
  <c r="I31" i="1"/>
  <c r="F33" i="1"/>
  <c r="I32" i="1"/>
  <c r="D33" i="1"/>
  <c r="I16" i="1"/>
  <c r="I23" i="1" l="1"/>
  <c r="I33" i="1"/>
</calcChain>
</file>

<file path=xl/sharedStrings.xml><?xml version="1.0" encoding="utf-8"?>
<sst xmlns="http://schemas.openxmlformats.org/spreadsheetml/2006/main" count="61" uniqueCount="61">
  <si>
    <t>SÁRVÁR VÁROS ÖNKORMÁNYZATA 2020. ÉVI ZÁRSZÁMADÁSA KIEGÉSZÍTŐ MELLÉKLETE</t>
  </si>
  <si>
    <t xml:space="preserve"> Kimutatás az immateriális javak, tárgyi eszközök koncesszióba, vagyonkezelésbe adott eszközök állományának alakulásáról</t>
  </si>
  <si>
    <t>adatok Ft-ban</t>
  </si>
  <si>
    <t>Megnevezés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</si>
  <si>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</si>
  <si>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</si>
  <si>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</si>
  <si>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</si>
  <si>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</si>
  <si>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</si>
  <si>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</si>
  <si>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</si>
  <si>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</si>
  <si>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</si>
  <si>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</si>
  <si>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</si>
  <si>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</si>
  <si>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</si>
  <si>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</si>
  <si>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</si>
  <si>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>Térítésmentes átvétel</t>
  </si>
  <si>
    <t>07</t>
  </si>
  <si>
    <t>Egyéb növekedés</t>
  </si>
  <si>
    <t>08</t>
  </si>
  <si>
    <t>Összes növekedés  (=02+…+07)</t>
  </si>
  <si>
    <t>09</t>
  </si>
  <si>
    <t>Értékesítés</t>
  </si>
  <si>
    <t>10</t>
  </si>
  <si>
    <t>Hiány, selejtezés, megsemmisülés</t>
  </si>
  <si>
    <t>11</t>
  </si>
  <si>
    <t>Térítésmentes átadás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</si>
  <si>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</si>
  <si>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</si>
  <si>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</si>
  <si>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</si>
  <si>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</si>
  <si>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</si>
  <si>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</si>
  <si>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</si>
  <si>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</si>
  <si>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</si>
  <si>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</si>
  <si>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</si>
  <si>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</si>
  <si>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</si>
  <si>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</si>
  <si>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</si>
  <si>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</si>
  <si>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</si>
  <si>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</si>
  <si>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</si>
  <si>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</si>
  <si>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</si>
  <si>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</si>
  <si>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Terven felüli értékcsökkenés záró állománya (=20+21-22)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</si>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</sst>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43"/>
  <sheetViews>
    <sheetView tabSelected="1" zoomScaleNormal="100" workbookViewId="0">
      <selection sqref="A1:I1"/>
    </sheetView>
  </sheetViews>
  <sheetFormatPr defaultRowHeight="15.75" x14ac:dyDescent="0.25"/>
  <cols>
    <col min="1" max="1" width="8.140625" style="1" customWidth="1"/>
    <col min="2" max="2" width="41" style="1" customWidth="1"/>
    <col min="3" max="9" width="26.140625" style="1" customWidth="1"/>
    <col min="10" max="10" width="9.140625" style="1"/>
    <col min="11" max="11" width="15.42578125" style="1" bestFit="1" customWidth="1"/>
    <col min="12" max="16384" width="9.140625" style="1"/>
  </cols>
  <sheetData>
    <row r="1" spans="1:9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5" spans="1:9" x14ac:dyDescent="0.25">
      <c r="A5" s="40" t="s">
        <v>1</v>
      </c>
      <c r="B5" s="41"/>
      <c r="C5" s="41"/>
      <c r="D5" s="41"/>
      <c r="E5" s="41"/>
      <c r="F5" s="41"/>
      <c r="G5" s="41"/>
      <c r="H5" s="41"/>
      <c r="I5" s="41"/>
    </row>
    <row r="6" spans="1:9" ht="16.5" customHeight="1" x14ac:dyDescent="0.25">
      <c r="A6" s="2"/>
      <c r="B6" s="3"/>
      <c r="C6" s="3"/>
      <c r="D6" s="3"/>
      <c r="E6" s="3"/>
      <c r="F6" s="3"/>
      <c r="G6" s="3"/>
      <c r="H6" s="3"/>
      <c r="I6" s="4"/>
    </row>
    <row r="7" spans="1:9" ht="23.25" customHeight="1" x14ac:dyDescent="0.25">
      <c r="A7" s="42" t="s">
        <v>2</v>
      </c>
      <c r="B7" s="43"/>
      <c r="C7" s="43"/>
      <c r="D7" s="43"/>
      <c r="E7" s="43"/>
      <c r="F7" s="43"/>
      <c r="G7" s="43"/>
      <c r="H7" s="43"/>
      <c r="I7" s="43"/>
    </row>
    <row r="8" spans="1:9" ht="52.5" customHeight="1" x14ac:dyDescent="0.25">
      <c r="A8" s="5"/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</row>
    <row r="9" spans="1:9" ht="16.5" thickBot="1" x14ac:dyDescent="0.3">
      <c r="A9" s="5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</row>
    <row r="10" spans="1:9" s="12" customFormat="1" ht="32.25" thickBot="1" x14ac:dyDescent="0.25">
      <c r="A10" s="8" t="s">
        <v>11</v>
      </c>
      <c r="B10" s="9" t="s">
        <v>12</v>
      </c>
      <c r="C10" s="10">
        <v>158861217</v>
      </c>
      <c r="D10" s="10">
        <v>19414193110</v>
      </c>
      <c r="E10" s="10">
        <v>794193246</v>
      </c>
      <c r="F10" s="10">
        <v>0</v>
      </c>
      <c r="G10" s="10">
        <v>166835174</v>
      </c>
      <c r="H10" s="10">
        <v>25460919</v>
      </c>
      <c r="I10" s="11">
        <f t="shared" ref="I10:I19" si="0">SUM(C10:H10)</f>
        <v>20559543666</v>
      </c>
    </row>
    <row r="11" spans="1:9" ht="31.5" x14ac:dyDescent="0.25">
      <c r="A11" s="13" t="s">
        <v>13</v>
      </c>
      <c r="B11" s="14" t="s">
        <v>14</v>
      </c>
      <c r="C11" s="15">
        <v>4556531</v>
      </c>
      <c r="D11" s="15">
        <v>0</v>
      </c>
      <c r="E11" s="15">
        <v>0</v>
      </c>
      <c r="F11" s="15">
        <v>0</v>
      </c>
      <c r="G11" s="15">
        <v>565188198</v>
      </c>
      <c r="H11" s="15">
        <v>0</v>
      </c>
      <c r="I11" s="15">
        <f t="shared" si="0"/>
        <v>569744729</v>
      </c>
    </row>
    <row r="12" spans="1:9" x14ac:dyDescent="0.25">
      <c r="A12" s="13" t="s">
        <v>15</v>
      </c>
      <c r="B12" s="16" t="s">
        <v>16</v>
      </c>
      <c r="C12" s="17">
        <v>0</v>
      </c>
      <c r="D12" s="17">
        <v>0</v>
      </c>
      <c r="E12" s="17">
        <v>0</v>
      </c>
      <c r="F12" s="17">
        <v>0</v>
      </c>
      <c r="G12" s="17">
        <v>257445209</v>
      </c>
      <c r="H12" s="17">
        <v>0</v>
      </c>
      <c r="I12" s="17">
        <f t="shared" si="0"/>
        <v>257445209</v>
      </c>
    </row>
    <row r="13" spans="1:9" x14ac:dyDescent="0.25">
      <c r="A13" s="13" t="s">
        <v>17</v>
      </c>
      <c r="B13" s="16" t="s">
        <v>18</v>
      </c>
      <c r="C13" s="17">
        <v>0</v>
      </c>
      <c r="D13" s="17">
        <v>486984413</v>
      </c>
      <c r="E13" s="17">
        <v>55388951</v>
      </c>
      <c r="F13" s="17">
        <v>0</v>
      </c>
      <c r="G13" s="17"/>
      <c r="H13" s="17">
        <v>0</v>
      </c>
      <c r="I13" s="17">
        <f t="shared" si="0"/>
        <v>542373364</v>
      </c>
    </row>
    <row r="14" spans="1:9" x14ac:dyDescent="0.25">
      <c r="A14" s="13" t="s">
        <v>19</v>
      </c>
      <c r="B14" s="16" t="s">
        <v>20</v>
      </c>
      <c r="C14" s="17">
        <v>0</v>
      </c>
      <c r="D14" s="17">
        <v>7868603</v>
      </c>
      <c r="E14" s="17">
        <v>2258573</v>
      </c>
      <c r="F14" s="17">
        <v>0</v>
      </c>
      <c r="G14" s="17">
        <v>61407953</v>
      </c>
      <c r="H14" s="17">
        <v>0</v>
      </c>
      <c r="I14" s="17">
        <f t="shared" si="0"/>
        <v>71535129</v>
      </c>
    </row>
    <row r="15" spans="1:9" ht="16.5" thickBot="1" x14ac:dyDescent="0.3">
      <c r="A15" s="18" t="s">
        <v>21</v>
      </c>
      <c r="B15" s="19" t="s">
        <v>22</v>
      </c>
      <c r="C15" s="20">
        <v>40818107</v>
      </c>
      <c r="D15" s="20">
        <v>3403023</v>
      </c>
      <c r="E15" s="20">
        <v>47692053</v>
      </c>
      <c r="F15" s="20">
        <v>0</v>
      </c>
      <c r="G15" s="20">
        <v>2200000</v>
      </c>
      <c r="H15" s="20">
        <v>0</v>
      </c>
      <c r="I15" s="20">
        <f t="shared" si="0"/>
        <v>94113183</v>
      </c>
    </row>
    <row r="16" spans="1:9" s="12" customFormat="1" ht="24.75" customHeight="1" thickBot="1" x14ac:dyDescent="0.25">
      <c r="A16" s="21" t="s">
        <v>23</v>
      </c>
      <c r="B16" s="22" t="s">
        <v>24</v>
      </c>
      <c r="C16" s="10">
        <f t="shared" ref="C16:H16" si="1">SUM(C11:C15)</f>
        <v>45374638</v>
      </c>
      <c r="D16" s="10">
        <f t="shared" si="1"/>
        <v>498256039</v>
      </c>
      <c r="E16" s="10">
        <f t="shared" si="1"/>
        <v>105339577</v>
      </c>
      <c r="F16" s="10">
        <f t="shared" si="1"/>
        <v>0</v>
      </c>
      <c r="G16" s="10">
        <f t="shared" si="1"/>
        <v>886241360</v>
      </c>
      <c r="H16" s="10">
        <f t="shared" si="1"/>
        <v>0</v>
      </c>
      <c r="I16" s="11">
        <f t="shared" si="0"/>
        <v>1535211614</v>
      </c>
    </row>
    <row r="17" spans="1:9" x14ac:dyDescent="0.25">
      <c r="A17" s="23" t="s">
        <v>25</v>
      </c>
      <c r="B17" s="14" t="s">
        <v>26</v>
      </c>
      <c r="C17" s="15">
        <v>0</v>
      </c>
      <c r="D17" s="15">
        <v>9900204</v>
      </c>
      <c r="E17" s="15">
        <v>3381997</v>
      </c>
      <c r="F17" s="15">
        <v>0</v>
      </c>
      <c r="G17" s="15">
        <v>0</v>
      </c>
      <c r="H17" s="15">
        <v>0</v>
      </c>
      <c r="I17" s="15">
        <f t="shared" si="0"/>
        <v>13282201</v>
      </c>
    </row>
    <row r="18" spans="1:9" x14ac:dyDescent="0.25">
      <c r="A18" s="13" t="s">
        <v>27</v>
      </c>
      <c r="B18" s="16" t="s">
        <v>28</v>
      </c>
      <c r="C18" s="17"/>
      <c r="D18" s="17"/>
      <c r="E18" s="17">
        <v>640647</v>
      </c>
      <c r="F18" s="17">
        <v>0</v>
      </c>
      <c r="G18" s="17">
        <v>0</v>
      </c>
      <c r="H18" s="17">
        <v>0</v>
      </c>
      <c r="I18" s="17">
        <f t="shared" si="0"/>
        <v>640647</v>
      </c>
    </row>
    <row r="19" spans="1:9" x14ac:dyDescent="0.25">
      <c r="A19" s="13" t="s">
        <v>29</v>
      </c>
      <c r="B19" s="16" t="s">
        <v>30</v>
      </c>
      <c r="C19" s="17">
        <v>0</v>
      </c>
      <c r="D19" s="17">
        <v>12289828</v>
      </c>
      <c r="E19" s="17">
        <v>5821880</v>
      </c>
      <c r="F19" s="17">
        <v>0</v>
      </c>
      <c r="G19" s="17">
        <v>0</v>
      </c>
      <c r="H19" s="17">
        <v>0</v>
      </c>
      <c r="I19" s="17">
        <f t="shared" si="0"/>
        <v>18111708</v>
      </c>
    </row>
    <row r="20" spans="1:9" ht="47.25" x14ac:dyDescent="0.25">
      <c r="A20" s="13" t="s">
        <v>31</v>
      </c>
      <c r="B20" s="16" t="s">
        <v>32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f t="shared" ref="I20:I34" si="2">SUM(C20:H20)</f>
        <v>0</v>
      </c>
    </row>
    <row r="21" spans="1:9" ht="16.5" thickBot="1" x14ac:dyDescent="0.3">
      <c r="A21" s="18" t="s">
        <v>33</v>
      </c>
      <c r="B21" s="19" t="s">
        <v>34</v>
      </c>
      <c r="C21" s="20">
        <v>40403107</v>
      </c>
      <c r="D21" s="20">
        <v>3743094</v>
      </c>
      <c r="E21" s="20">
        <v>45571488</v>
      </c>
      <c r="F21" s="20">
        <v>0</v>
      </c>
      <c r="G21" s="20">
        <v>547885799</v>
      </c>
      <c r="H21" s="20">
        <v>0</v>
      </c>
      <c r="I21" s="20">
        <f t="shared" si="2"/>
        <v>637603488</v>
      </c>
    </row>
    <row r="22" spans="1:9" s="12" customFormat="1" ht="25.5" customHeight="1" thickBot="1" x14ac:dyDescent="0.25">
      <c r="A22" s="21" t="s">
        <v>35</v>
      </c>
      <c r="B22" s="22" t="s">
        <v>36</v>
      </c>
      <c r="C22" s="10">
        <f t="shared" ref="C22:H22" si="3">SUM(C17:C21)</f>
        <v>40403107</v>
      </c>
      <c r="D22" s="10">
        <f t="shared" si="3"/>
        <v>25933126</v>
      </c>
      <c r="E22" s="10">
        <f t="shared" si="3"/>
        <v>55416012</v>
      </c>
      <c r="F22" s="10">
        <f t="shared" si="3"/>
        <v>0</v>
      </c>
      <c r="G22" s="10">
        <f t="shared" si="3"/>
        <v>547885799</v>
      </c>
      <c r="H22" s="10">
        <f t="shared" si="3"/>
        <v>0</v>
      </c>
      <c r="I22" s="11">
        <f t="shared" si="2"/>
        <v>669638044</v>
      </c>
    </row>
    <row r="23" spans="1:9" ht="27" customHeight="1" thickBot="1" x14ac:dyDescent="0.3">
      <c r="A23" s="21" t="s">
        <v>37</v>
      </c>
      <c r="B23" s="22" t="s">
        <v>38</v>
      </c>
      <c r="C23" s="10">
        <f t="shared" ref="C23:H23" si="4">SUM(C10+C16-C22)</f>
        <v>163832748</v>
      </c>
      <c r="D23" s="10">
        <f t="shared" si="4"/>
        <v>19886516023</v>
      </c>
      <c r="E23" s="10">
        <f t="shared" si="4"/>
        <v>844116811</v>
      </c>
      <c r="F23" s="10">
        <f t="shared" si="4"/>
        <v>0</v>
      </c>
      <c r="G23" s="10">
        <f t="shared" si="4"/>
        <v>505190735</v>
      </c>
      <c r="H23" s="10">
        <f t="shared" si="4"/>
        <v>25460919</v>
      </c>
      <c r="I23" s="11">
        <f t="shared" si="2"/>
        <v>21425117236</v>
      </c>
    </row>
    <row r="24" spans="1:9" s="12" customFormat="1" ht="31.5" x14ac:dyDescent="0.2">
      <c r="A24" s="24" t="s">
        <v>39</v>
      </c>
      <c r="B24" s="25" t="s">
        <v>40</v>
      </c>
      <c r="C24" s="26">
        <v>148676868</v>
      </c>
      <c r="D24" s="26">
        <v>3524283644</v>
      </c>
      <c r="E24" s="26">
        <v>364676859</v>
      </c>
      <c r="F24" s="26"/>
      <c r="G24" s="26">
        <v>0</v>
      </c>
      <c r="H24" s="26">
        <v>6191421</v>
      </c>
      <c r="I24" s="26">
        <f t="shared" si="2"/>
        <v>4043828792</v>
      </c>
    </row>
    <row r="25" spans="1:9" x14ac:dyDescent="0.25">
      <c r="A25" s="13" t="s">
        <v>41</v>
      </c>
      <c r="B25" s="16" t="s">
        <v>42</v>
      </c>
      <c r="C25" s="17">
        <v>10479121</v>
      </c>
      <c r="D25" s="17">
        <v>276282255</v>
      </c>
      <c r="E25" s="17">
        <v>77499513</v>
      </c>
      <c r="F25" s="17">
        <v>0</v>
      </c>
      <c r="G25" s="17">
        <v>0</v>
      </c>
      <c r="H25" s="17">
        <v>509218</v>
      </c>
      <c r="I25" s="17">
        <f t="shared" si="2"/>
        <v>364770107</v>
      </c>
    </row>
    <row r="26" spans="1:9" x14ac:dyDescent="0.25">
      <c r="A26" s="13" t="s">
        <v>43</v>
      </c>
      <c r="B26" s="16" t="s">
        <v>44</v>
      </c>
      <c r="C26" s="17"/>
      <c r="D26" s="17">
        <v>5668185</v>
      </c>
      <c r="E26" s="17">
        <v>9382875</v>
      </c>
      <c r="F26" s="17">
        <v>0</v>
      </c>
      <c r="G26" s="17">
        <v>0</v>
      </c>
      <c r="H26" s="17">
        <v>0</v>
      </c>
      <c r="I26" s="17">
        <f t="shared" si="2"/>
        <v>15051060</v>
      </c>
    </row>
    <row r="27" spans="1:9" ht="31.5" x14ac:dyDescent="0.25">
      <c r="A27" s="27" t="s">
        <v>45</v>
      </c>
      <c r="B27" s="28" t="s">
        <v>46</v>
      </c>
      <c r="C27" s="26">
        <f t="shared" ref="C27:H27" si="5">SUM(C24+C25-C26)</f>
        <v>159155989</v>
      </c>
      <c r="D27" s="26">
        <f t="shared" si="5"/>
        <v>3794897714</v>
      </c>
      <c r="E27" s="26">
        <f t="shared" si="5"/>
        <v>432793497</v>
      </c>
      <c r="F27" s="26">
        <f t="shared" si="5"/>
        <v>0</v>
      </c>
      <c r="G27" s="26">
        <f t="shared" si="5"/>
        <v>0</v>
      </c>
      <c r="H27" s="26">
        <f t="shared" si="5"/>
        <v>6700639</v>
      </c>
      <c r="I27" s="26">
        <f t="shared" si="2"/>
        <v>4393547839</v>
      </c>
    </row>
    <row r="28" spans="1:9" ht="31.5" x14ac:dyDescent="0.25">
      <c r="A28" s="27" t="s">
        <v>47</v>
      </c>
      <c r="B28" s="28" t="s">
        <v>48</v>
      </c>
      <c r="C28" s="26">
        <v>0</v>
      </c>
      <c r="D28" s="26">
        <v>0</v>
      </c>
      <c r="E28" s="26"/>
      <c r="F28" s="26">
        <v>0</v>
      </c>
      <c r="G28" s="26">
        <v>873760</v>
      </c>
      <c r="H28" s="26">
        <v>0</v>
      </c>
      <c r="I28" s="26">
        <f t="shared" si="2"/>
        <v>873760</v>
      </c>
    </row>
    <row r="29" spans="1:9" x14ac:dyDescent="0.25">
      <c r="A29" s="13" t="s">
        <v>49</v>
      </c>
      <c r="B29" s="16" t="s">
        <v>50</v>
      </c>
      <c r="C29" s="17">
        <v>0</v>
      </c>
      <c r="D29" s="17">
        <v>306136</v>
      </c>
      <c r="E29" s="17"/>
      <c r="F29" s="17">
        <v>0</v>
      </c>
      <c r="G29" s="17">
        <v>0</v>
      </c>
      <c r="H29" s="17">
        <v>0</v>
      </c>
      <c r="I29" s="17">
        <f t="shared" si="2"/>
        <v>306136</v>
      </c>
    </row>
    <row r="30" spans="1:9" ht="31.5" x14ac:dyDescent="0.25">
      <c r="A30" s="13" t="s">
        <v>51</v>
      </c>
      <c r="B30" s="16" t="s">
        <v>52</v>
      </c>
      <c r="C30" s="17">
        <v>0</v>
      </c>
      <c r="D30" s="17">
        <v>306136</v>
      </c>
      <c r="E30" s="17"/>
      <c r="F30" s="17">
        <v>0</v>
      </c>
      <c r="G30" s="17">
        <v>873760</v>
      </c>
      <c r="H30" s="17">
        <v>0</v>
      </c>
      <c r="I30" s="17">
        <f t="shared" si="2"/>
        <v>1179896</v>
      </c>
    </row>
    <row r="31" spans="1:9" ht="32.25" thickBot="1" x14ac:dyDescent="0.3">
      <c r="A31" s="29" t="s">
        <v>53</v>
      </c>
      <c r="B31" s="30" t="s">
        <v>54</v>
      </c>
      <c r="C31" s="31">
        <f t="shared" ref="C31:H31" si="6">SUM(C28+C29-C30)</f>
        <v>0</v>
      </c>
      <c r="D31" s="31">
        <f t="shared" si="6"/>
        <v>0</v>
      </c>
      <c r="E31" s="31">
        <f t="shared" si="6"/>
        <v>0</v>
      </c>
      <c r="F31" s="31">
        <f t="shared" si="6"/>
        <v>0</v>
      </c>
      <c r="G31" s="31">
        <f t="shared" si="6"/>
        <v>0</v>
      </c>
      <c r="H31" s="31">
        <f t="shared" si="6"/>
        <v>0</v>
      </c>
      <c r="I31" s="31">
        <f t="shared" si="2"/>
        <v>0</v>
      </c>
    </row>
    <row r="32" spans="1:9" s="12" customFormat="1" ht="24.75" customHeight="1" thickBot="1" x14ac:dyDescent="0.25">
      <c r="A32" s="21" t="s">
        <v>55</v>
      </c>
      <c r="B32" s="22" t="s">
        <v>56</v>
      </c>
      <c r="C32" s="10">
        <f t="shared" ref="C32:H32" si="7">SUM(C27+C31)</f>
        <v>159155989</v>
      </c>
      <c r="D32" s="10">
        <f t="shared" si="7"/>
        <v>3794897714</v>
      </c>
      <c r="E32" s="10">
        <f t="shared" si="7"/>
        <v>432793497</v>
      </c>
      <c r="F32" s="10">
        <f t="shared" si="7"/>
        <v>0</v>
      </c>
      <c r="G32" s="10">
        <f t="shared" si="7"/>
        <v>0</v>
      </c>
      <c r="H32" s="10">
        <f t="shared" si="7"/>
        <v>6700639</v>
      </c>
      <c r="I32" s="11">
        <f t="shared" si="2"/>
        <v>4393547839</v>
      </c>
    </row>
    <row r="33" spans="1:11" s="12" customFormat="1" ht="23.25" customHeight="1" thickBot="1" x14ac:dyDescent="0.25">
      <c r="A33" s="21" t="s">
        <v>57</v>
      </c>
      <c r="B33" s="22" t="s">
        <v>58</v>
      </c>
      <c r="C33" s="10">
        <f t="shared" ref="C33:H33" si="8">SUM(C23-C32)</f>
        <v>4676759</v>
      </c>
      <c r="D33" s="10">
        <f t="shared" si="8"/>
        <v>16091618309</v>
      </c>
      <c r="E33" s="10">
        <f t="shared" si="8"/>
        <v>411323314</v>
      </c>
      <c r="F33" s="10">
        <f t="shared" si="8"/>
        <v>0</v>
      </c>
      <c r="G33" s="10">
        <f t="shared" si="8"/>
        <v>505190735</v>
      </c>
      <c r="H33" s="10">
        <f t="shared" si="8"/>
        <v>18760280</v>
      </c>
      <c r="I33" s="11">
        <f t="shared" si="2"/>
        <v>17031569397</v>
      </c>
      <c r="K33" s="32"/>
    </row>
    <row r="34" spans="1:11" s="12" customFormat="1" ht="21.75" customHeight="1" x14ac:dyDescent="0.2">
      <c r="A34" s="33" t="s">
        <v>59</v>
      </c>
      <c r="B34" s="34" t="s">
        <v>60</v>
      </c>
      <c r="C34" s="35">
        <v>155059985</v>
      </c>
      <c r="D34" s="35">
        <v>16172130</v>
      </c>
      <c r="E34" s="35">
        <v>346206961</v>
      </c>
      <c r="F34" s="35">
        <v>0</v>
      </c>
      <c r="G34" s="35">
        <v>0</v>
      </c>
      <c r="H34" s="35">
        <v>0</v>
      </c>
      <c r="I34" s="35">
        <f t="shared" si="2"/>
        <v>517439076</v>
      </c>
    </row>
    <row r="37" spans="1:11" x14ac:dyDescent="0.25">
      <c r="I37" s="36"/>
    </row>
    <row r="38" spans="1:11" x14ac:dyDescent="0.25">
      <c r="I38" s="37"/>
    </row>
    <row r="39" spans="1:11" x14ac:dyDescent="0.25">
      <c r="I39" s="38"/>
    </row>
    <row r="40" spans="1:11" x14ac:dyDescent="0.25">
      <c r="I40" s="38"/>
    </row>
    <row r="41" spans="1:11" x14ac:dyDescent="0.25">
      <c r="I41" s="38"/>
    </row>
    <row r="42" spans="1:11" x14ac:dyDescent="0.25">
      <c r="I42" s="37"/>
    </row>
    <row r="43" spans="1:11" x14ac:dyDescent="0.25">
      <c r="I43" s="36"/>
    </row>
  </sheetData>
  <mergeCells count="4">
    <mergeCell ref="A1:I1"/>
    <mergeCell ref="A2:I2"/>
    <mergeCell ref="A5:I5"/>
    <mergeCell ref="A7:I7"/>
  </mergeCells>
  <pageMargins left="0" right="0" top="0.74803149606299213" bottom="0.74803149606299213" header="0.31496062992125984" footer="0.31496062992125984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37. melléklet</vt:lpstr>
      <vt:lpstr>'37.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2021-05-14T08:43:42Z</dcterms:created>
  <dcterms:modified xsi:type="dcterms:W3CDTF">2021-05-19T13:58:05Z</dcterms:modified>
</cp:coreProperties>
</file>