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4. melléklet" sheetId="1" r:id="rId1"/>
  </sheets>
  <definedNames>
    <definedName name="_xlnm.Print_Area" localSheetId="0">'4. melléklet'!$A$1:$F$22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1" i="1"/>
  <c r="E22" i="1" s="1"/>
  <c r="D20" i="1"/>
  <c r="C20" i="1" s="1"/>
  <c r="D19" i="1"/>
  <c r="C19" i="1"/>
  <c r="D18" i="1"/>
  <c r="C18" i="1" s="1"/>
  <c r="D17" i="1"/>
  <c r="C17" i="1"/>
  <c r="D16" i="1"/>
  <c r="C16" i="1" s="1"/>
  <c r="D15" i="1"/>
  <c r="D21" i="1" s="1"/>
  <c r="C15" i="1"/>
  <c r="C21" i="1" s="1"/>
  <c r="D14" i="1"/>
  <c r="C14" i="1" s="1"/>
  <c r="D13" i="1"/>
  <c r="C13" i="1"/>
  <c r="C22" i="1" l="1"/>
  <c r="D22" i="1"/>
</calcChain>
</file>

<file path=xl/sharedStrings.xml><?xml version="1.0" encoding="utf-8"?>
<sst xmlns="http://schemas.openxmlformats.org/spreadsheetml/2006/main" count="32" uniqueCount="32">
  <si>
    <t xml:space="preserve">SÁRVÁR VÁROS ÖNKORMÁNYZATA  </t>
  </si>
  <si>
    <t>KÖTELEZŐ, ÖNKÉNT VÁLLALT ÉS ÁLLAMI (ÁLLAMIGAZGATÁSI) FELADATAINAK BEVÉTELEI</t>
  </si>
  <si>
    <t>2021. év</t>
  </si>
  <si>
    <t>Ft-ban</t>
  </si>
  <si>
    <t>S. sz.</t>
  </si>
  <si>
    <t>Intézmény</t>
  </si>
  <si>
    <t>bevétel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</si>
  <si>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</si>
  <si>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</si>
  <si>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</si>
  <si>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</si>
  <si>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</si>
  <si>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</si>
  <si>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</si>
  <si>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</si>
  <si>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</si>
  <si>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</si>
  <si>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</si>
  <si>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</si>
  <si>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 Bölcsőde</t>
  </si>
  <si>
    <t>5.</t>
  </si>
  <si>
    <t>Sárvári Gondozási és Gyermekjóléti Központ</t>
  </si>
  <si>
    <t>6.</t>
  </si>
  <si>
    <t xml:space="preserve"> Sárvári Vármelléki Óvoda</t>
  </si>
  <si>
    <t>7.</t>
  </si>
  <si>
    <t>Sárvári Csicsergő 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</si>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</sst>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7" fillId="0" borderId="0" xfId="1" applyNumberFormat="1" applyFont="1" applyAlignment="1">
      <alignment horizontal="centerContinuous"/>
    </xf>
    <xf numFmtId="165" fontId="7" fillId="0" borderId="0" xfId="1" applyNumberFormat="1" applyFont="1" applyAlignment="1">
      <alignment horizontal="right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0" fillId="0" borderId="7" xfId="0" applyBorder="1"/>
    <xf numFmtId="0" fontId="9" fillId="0" borderId="8" xfId="2" applyFont="1" applyBorder="1"/>
    <xf numFmtId="165" fontId="6" fillId="0" borderId="9" xfId="1" applyNumberFormat="1" applyFont="1" applyFill="1" applyBorder="1" applyAlignment="1">
      <alignment horizontal="center"/>
    </xf>
    <xf numFmtId="165" fontId="6" fillId="0" borderId="8" xfId="1" applyNumberFormat="1" applyFont="1" applyFill="1" applyBorder="1"/>
    <xf numFmtId="165" fontId="6" fillId="0" borderId="10" xfId="1" applyNumberFormat="1" applyFont="1" applyBorder="1"/>
    <xf numFmtId="165" fontId="6" fillId="0" borderId="11" xfId="1" applyNumberFormat="1" applyFont="1" applyBorder="1"/>
    <xf numFmtId="165" fontId="0" fillId="0" borderId="0" xfId="0" applyNumberFormat="1"/>
    <xf numFmtId="0" fontId="0" fillId="0" borderId="12" xfId="0" applyBorder="1"/>
    <xf numFmtId="0" fontId="9" fillId="0" borderId="13" xfId="2" applyFont="1" applyBorder="1" applyAlignment="1">
      <alignment horizontal="left"/>
    </xf>
    <xf numFmtId="165" fontId="6" fillId="0" borderId="14" xfId="1" applyNumberFormat="1" applyFont="1" applyBorder="1" applyAlignment="1">
      <alignment horizontal="center"/>
    </xf>
    <xf numFmtId="165" fontId="6" fillId="0" borderId="15" xfId="1" applyNumberFormat="1" applyFont="1" applyBorder="1"/>
    <xf numFmtId="165" fontId="6" fillId="0" borderId="16" xfId="1" applyNumberFormat="1" applyFont="1" applyBorder="1"/>
    <xf numFmtId="165" fontId="6" fillId="0" borderId="17" xfId="1" applyNumberFormat="1" applyFont="1" applyBorder="1"/>
    <xf numFmtId="0" fontId="10" fillId="0" borderId="18" xfId="2" applyFont="1" applyBorder="1" applyAlignment="1">
      <alignment horizontal="left" wrapText="1"/>
    </xf>
    <xf numFmtId="165" fontId="6" fillId="0" borderId="18" xfId="1" applyNumberFormat="1" applyFont="1" applyBorder="1"/>
    <xf numFmtId="165" fontId="6" fillId="0" borderId="19" xfId="1" applyNumberFormat="1" applyFont="1" applyBorder="1"/>
    <xf numFmtId="165" fontId="6" fillId="0" borderId="20" xfId="1" applyNumberFormat="1" applyFont="1" applyBorder="1"/>
    <xf numFmtId="0" fontId="10" fillId="0" borderId="18" xfId="2" applyFont="1" applyBorder="1" applyAlignment="1">
      <alignment horizontal="left"/>
    </xf>
    <xf numFmtId="165" fontId="6" fillId="0" borderId="18" xfId="1" applyNumberFormat="1" applyFont="1" applyBorder="1" applyAlignment="1"/>
    <xf numFmtId="0" fontId="9" fillId="0" borderId="18" xfId="2" applyFont="1" applyBorder="1" applyAlignment="1">
      <alignment wrapText="1"/>
    </xf>
    <xf numFmtId="0" fontId="10" fillId="0" borderId="18" xfId="2" quotePrefix="1" applyFont="1" applyBorder="1" applyAlignment="1">
      <alignment horizontal="left" wrapText="1"/>
    </xf>
    <xf numFmtId="0" fontId="11" fillId="0" borderId="18" xfId="2" applyFont="1" applyBorder="1"/>
    <xf numFmtId="165" fontId="12" fillId="0" borderId="21" xfId="2" applyNumberFormat="1" applyFont="1" applyBorder="1" applyAlignment="1">
      <alignment horizontal="center"/>
    </xf>
    <xf numFmtId="165" fontId="12" fillId="0" borderId="22" xfId="1" applyNumberFormat="1" applyFont="1" applyBorder="1"/>
    <xf numFmtId="0" fontId="0" fillId="0" borderId="23" xfId="0" applyBorder="1"/>
    <xf numFmtId="0" fontId="7" fillId="0" borderId="24" xfId="2" applyFont="1" applyBorder="1"/>
    <xf numFmtId="165" fontId="7" fillId="0" borderId="25" xfId="1" applyNumberFormat="1" applyFont="1" applyBorder="1" applyAlignment="1">
      <alignment horizontal="center"/>
    </xf>
    <xf numFmtId="165" fontId="7" fillId="0" borderId="24" xfId="1" applyNumberFormat="1" applyFont="1" applyBorder="1"/>
    <xf numFmtId="165" fontId="7" fillId="0" borderId="0" xfId="1" applyNumberFormat="1" applyFont="1" applyFill="1" applyBorder="1"/>
    <xf numFmtId="0" fontId="0" fillId="0" borderId="0" xfId="0" applyAlignment="1">
      <alignment horizontal="right"/>
    </xf>
    <xf numFmtId="0" fontId="5" fillId="0" borderId="0" xfId="2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wrapText="1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23"/>
  <sheetViews>
    <sheetView tabSelected="1" zoomScaleNormal="100" workbookViewId="0">
      <selection activeCell="B2" sqref="B2:F2"/>
    </sheetView>
  </sheetViews>
  <sheetFormatPr defaultRowHeight="12.75" x14ac:dyDescent="0.2"/>
  <cols>
    <col min="1" max="1" width="4" customWidth="1"/>
    <col min="2" max="2" width="35.85546875" customWidth="1"/>
    <col min="3" max="3" width="18.28515625" customWidth="1"/>
    <col min="4" max="4" width="24.140625" customWidth="1"/>
    <col min="5" max="5" width="22.42578125" customWidth="1"/>
    <col min="6" max="6" width="26.5703125" customWidth="1"/>
    <col min="7" max="7" width="11" bestFit="1" customWidth="1"/>
    <col min="8" max="8" width="16" customWidth="1"/>
  </cols>
  <sheetData>
    <row r="1" spans="1:8" x14ac:dyDescent="0.2">
      <c r="D1" s="47"/>
      <c r="E1" s="47"/>
      <c r="F1" s="47"/>
      <c r="G1" s="47"/>
      <c r="H1" s="47"/>
    </row>
    <row r="2" spans="1:8" x14ac:dyDescent="0.2">
      <c r="B2" s="48"/>
      <c r="C2" s="48"/>
      <c r="D2" s="48"/>
      <c r="E2" s="48"/>
      <c r="F2" s="48"/>
    </row>
    <row r="3" spans="1:8" x14ac:dyDescent="0.2">
      <c r="B3" s="49"/>
      <c r="C3" s="49"/>
      <c r="D3" s="49"/>
      <c r="E3" s="49"/>
      <c r="F3" s="49"/>
    </row>
    <row r="5" spans="1:8" ht="14.25" x14ac:dyDescent="0.2">
      <c r="B5" s="37" t="s">
        <v>0</v>
      </c>
      <c r="C5" s="37"/>
      <c r="D5" s="37"/>
      <c r="E5" s="37"/>
      <c r="F5" s="37"/>
    </row>
    <row r="6" spans="1:8" ht="14.25" x14ac:dyDescent="0.2">
      <c r="B6" s="50" t="s">
        <v>1</v>
      </c>
      <c r="C6" s="50"/>
      <c r="D6" s="50"/>
      <c r="E6" s="50"/>
      <c r="F6" s="50"/>
    </row>
    <row r="7" spans="1:8" ht="14.25" x14ac:dyDescent="0.2">
      <c r="B7" s="37" t="s">
        <v>2</v>
      </c>
      <c r="C7" s="37"/>
      <c r="D7" s="37"/>
      <c r="E7" s="37"/>
      <c r="F7" s="37"/>
    </row>
    <row r="8" spans="1:8" ht="14.25" x14ac:dyDescent="0.2">
      <c r="B8" s="37"/>
      <c r="C8" s="37"/>
      <c r="D8" s="37"/>
      <c r="E8" s="37"/>
      <c r="F8" s="37"/>
    </row>
    <row r="9" spans="1:8" ht="13.5" thickBot="1" x14ac:dyDescent="0.25">
      <c r="B9" s="1"/>
      <c r="C9" s="2"/>
      <c r="D9" s="3"/>
      <c r="E9" s="3"/>
      <c r="F9" s="4" t="s">
        <v>3</v>
      </c>
    </row>
    <row r="10" spans="1:8" ht="19.5" customHeight="1" thickBot="1" x14ac:dyDescent="0.25">
      <c r="A10" s="38" t="s">
        <v>4</v>
      </c>
      <c r="B10" s="41" t="s">
        <v>5</v>
      </c>
      <c r="C10" s="41" t="s">
        <v>6</v>
      </c>
      <c r="D10" s="44" t="s">
        <v>7</v>
      </c>
      <c r="E10" s="45"/>
      <c r="F10" s="46"/>
    </row>
    <row r="11" spans="1:8" ht="21.75" customHeight="1" thickBot="1" x14ac:dyDescent="0.25">
      <c r="A11" s="39"/>
      <c r="B11" s="42"/>
      <c r="C11" s="42"/>
      <c r="D11" s="5" t="s">
        <v>8</v>
      </c>
      <c r="E11" s="5" t="s">
        <v>9</v>
      </c>
      <c r="F11" s="6" t="s">
        <v>10</v>
      </c>
    </row>
    <row r="12" spans="1:8" ht="25.5" customHeight="1" thickBot="1" x14ac:dyDescent="0.25">
      <c r="A12" s="40"/>
      <c r="B12" s="43"/>
      <c r="C12" s="43"/>
      <c r="D12" s="44" t="s">
        <v>11</v>
      </c>
      <c r="E12" s="45"/>
      <c r="F12" s="46"/>
    </row>
    <row r="13" spans="1:8" ht="23.25" customHeight="1" x14ac:dyDescent="0.25">
      <c r="A13" s="7" t="s">
        <v>12</v>
      </c>
      <c r="B13" s="8" t="s">
        <v>13</v>
      </c>
      <c r="C13" s="9">
        <f t="shared" ref="C13:C20" si="0">SUM(D13:F13)</f>
        <v>5168301470</v>
      </c>
      <c r="D13" s="10">
        <f>4094121669+497444252+298074728+376800+25852293-5869629+3121956-190000-85000+9045529+18008872+80000000+101600000-17200000</f>
        <v>5104301470</v>
      </c>
      <c r="E13" s="11">
        <v>64000000</v>
      </c>
      <c r="F13" s="12"/>
      <c r="H13" s="13"/>
    </row>
    <row r="14" spans="1:8" ht="23.25" customHeight="1" x14ac:dyDescent="0.25">
      <c r="A14" s="14" t="s">
        <v>14</v>
      </c>
      <c r="B14" s="15" t="s">
        <v>15</v>
      </c>
      <c r="C14" s="16">
        <f t="shared" si="0"/>
        <v>506903795</v>
      </c>
      <c r="D14" s="17">
        <f>499799263+7104532</f>
        <v>506903795</v>
      </c>
      <c r="E14" s="18"/>
      <c r="F14" s="19"/>
      <c r="H14" s="13"/>
    </row>
    <row r="15" spans="1:8" ht="32.25" customHeight="1" x14ac:dyDescent="0.25">
      <c r="A15" s="14" t="s">
        <v>16</v>
      </c>
      <c r="B15" s="20" t="s">
        <v>17</v>
      </c>
      <c r="C15" s="16">
        <f t="shared" si="0"/>
        <v>194023899</v>
      </c>
      <c r="D15" s="21">
        <f>178661248+15362651</f>
        <v>194023899</v>
      </c>
      <c r="E15" s="22"/>
      <c r="F15" s="23"/>
      <c r="H15" s="13"/>
    </row>
    <row r="16" spans="1:8" ht="23.25" customHeight="1" x14ac:dyDescent="0.25">
      <c r="A16" s="14" t="s">
        <v>18</v>
      </c>
      <c r="B16" s="24" t="s">
        <v>19</v>
      </c>
      <c r="C16" s="16">
        <f t="shared" si="0"/>
        <v>117480021</v>
      </c>
      <c r="D16" s="25">
        <f>111226338+875070+3305931+2072682</f>
        <v>117480021</v>
      </c>
      <c r="E16" s="22"/>
      <c r="F16" s="23"/>
      <c r="H16" s="13"/>
    </row>
    <row r="17" spans="1:8" ht="32.25" customHeight="1" x14ac:dyDescent="0.25">
      <c r="A17" s="14" t="s">
        <v>20</v>
      </c>
      <c r="B17" s="20" t="s">
        <v>21</v>
      </c>
      <c r="C17" s="16">
        <f t="shared" si="0"/>
        <v>300373587</v>
      </c>
      <c r="D17" s="21">
        <f>268259297+10291847+17547243+4190200+85000</f>
        <v>300373587</v>
      </c>
      <c r="E17" s="22"/>
      <c r="F17" s="23"/>
      <c r="H17" s="13"/>
    </row>
    <row r="18" spans="1:8" ht="24" customHeight="1" x14ac:dyDescent="0.25">
      <c r="A18" s="14" t="s">
        <v>22</v>
      </c>
      <c r="B18" s="26" t="s">
        <v>23</v>
      </c>
      <c r="C18" s="16">
        <f t="shared" si="0"/>
        <v>352671341</v>
      </c>
      <c r="D18" s="21">
        <f>336004200+12870194+3796947</f>
        <v>352671341</v>
      </c>
      <c r="E18" s="22"/>
      <c r="F18" s="23"/>
      <c r="H18" s="13"/>
    </row>
    <row r="19" spans="1:8" ht="24" customHeight="1" x14ac:dyDescent="0.25">
      <c r="A19" s="14" t="s">
        <v>24</v>
      </c>
      <c r="B19" s="26" t="s">
        <v>25</v>
      </c>
      <c r="C19" s="16">
        <f t="shared" si="0"/>
        <v>116567350</v>
      </c>
      <c r="D19" s="21">
        <f>106762480+9804870</f>
        <v>116567350</v>
      </c>
      <c r="E19" s="22"/>
      <c r="F19" s="23"/>
      <c r="H19" s="13"/>
    </row>
    <row r="20" spans="1:8" ht="24" customHeight="1" x14ac:dyDescent="0.25">
      <c r="A20" s="14" t="s">
        <v>26</v>
      </c>
      <c r="B20" s="27" t="s">
        <v>27</v>
      </c>
      <c r="C20" s="16">
        <f t="shared" si="0"/>
        <v>247627658</v>
      </c>
      <c r="D20" s="21">
        <f>176805185+1578000+25000000+22743495+4110978+190000+17200000</f>
        <v>247627658</v>
      </c>
      <c r="E20" s="22"/>
      <c r="F20" s="23"/>
      <c r="H20" s="13"/>
    </row>
    <row r="21" spans="1:8" ht="24" customHeight="1" thickBot="1" x14ac:dyDescent="0.3">
      <c r="A21" s="14" t="s">
        <v>28</v>
      </c>
      <c r="B21" s="28" t="s">
        <v>29</v>
      </c>
      <c r="C21" s="29">
        <f>C15+C16+C17+C18+C19+C20</f>
        <v>1328743856</v>
      </c>
      <c r="D21" s="29">
        <f>D15+D16+D17+D18+D19+D20</f>
        <v>1328743856</v>
      </c>
      <c r="E21" s="29">
        <f>E15+E16+E17+E18+E19+E20</f>
        <v>0</v>
      </c>
      <c r="F21" s="30"/>
      <c r="H21" s="13"/>
    </row>
    <row r="22" spans="1:8" ht="24.75" customHeight="1" thickTop="1" thickBot="1" x14ac:dyDescent="0.25">
      <c r="A22" s="31" t="s">
        <v>30</v>
      </c>
      <c r="B22" s="32" t="s">
        <v>31</v>
      </c>
      <c r="C22" s="33">
        <f>C13+C14+C21</f>
        <v>7003949121</v>
      </c>
      <c r="D22" s="34">
        <f>D13+D14+D21</f>
        <v>6939949121</v>
      </c>
      <c r="E22" s="34">
        <f>E13+E14+E21</f>
        <v>64000000</v>
      </c>
      <c r="F22" s="34">
        <f>F13+F14+F21</f>
        <v>0</v>
      </c>
      <c r="G22" s="35"/>
      <c r="H22" s="13"/>
    </row>
    <row r="23" spans="1:8" x14ac:dyDescent="0.2">
      <c r="F23" s="36"/>
    </row>
  </sheetData>
  <mergeCells count="12">
    <mergeCell ref="B7:F7"/>
    <mergeCell ref="D1:H1"/>
    <mergeCell ref="B2:F2"/>
    <mergeCell ref="B3:F3"/>
    <mergeCell ref="B5:F5"/>
    <mergeCell ref="B6:F6"/>
    <mergeCell ref="B8:F8"/>
    <mergeCell ref="A10:A12"/>
    <mergeCell ref="B10:B12"/>
    <mergeCell ref="C10:C12"/>
    <mergeCell ref="D10:F10"/>
    <mergeCell ref="D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2021-06-14T13:34:13Z</dcterms:created>
  <dcterms:modified xsi:type="dcterms:W3CDTF">2021-06-15T08:50:00Z</dcterms:modified>
</cp:coreProperties>
</file>