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___HPI\IJR (LocLex)\Sárvár 2021. évi ktgvetés módosítás\"/>
    </mc:Choice>
  </mc:AlternateContent>
  <bookViews>
    <workbookView xWindow="0" yWindow="0" windowWidth="28800" windowHeight="11655"/>
  </bookViews>
  <sheets>
    <sheet name="7. melléklet" sheetId="1" r:id="rId1"/>
  </sheets>
  <definedNames>
    <definedName name="_xlnm.Print_Area" localSheetId="0">'7. melléklet'!$A$1:$F$21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21" i="1" s="1"/>
  <c r="E20" i="1"/>
  <c r="E21" i="1" s="1"/>
  <c r="D19" i="1"/>
  <c r="C19" i="1"/>
  <c r="D18" i="1"/>
  <c r="C18" i="1"/>
  <c r="D17" i="1"/>
  <c r="C17" i="1"/>
  <c r="D16" i="1"/>
  <c r="C16" i="1"/>
  <c r="D15" i="1"/>
  <c r="C15" i="1"/>
  <c r="D14" i="1"/>
  <c r="D20" i="1" s="1"/>
  <c r="C14" i="1"/>
  <c r="C20" i="1" s="1"/>
  <c r="D13" i="1"/>
  <c r="C13" i="1"/>
  <c r="D12" i="1"/>
  <c r="D21" i="1" s="1"/>
  <c r="C12" i="1"/>
  <c r="C21" i="1" s="1"/>
</calcChain>
</file>

<file path=xl/sharedStrings.xml><?xml version="1.0" encoding="utf-8"?>
<sst xmlns="http://schemas.openxmlformats.org/spreadsheetml/2006/main" count="33" uniqueCount="33">
  <si>
    <t>"7. melléklet a 7/2021. (II. 15.) önkormányzati rendelethez</t>
  </si>
  <si>
    <t xml:space="preserve">SÁRVÁR VÁROS ÖNKORMÁNYZATA  </t>
  </si>
  <si>
    <t>KÖTELEZŐ, ÖNKÉNT VÁLLALT ÉS ÁLLAMI (ÁLLAMIGAZGATÁSI) FELADATAINAK KIADÁSAI</t>
  </si>
  <si>
    <t>2021. év</t>
  </si>
  <si>
    <t>Ft-ban</t>
  </si>
  <si>
    <t>Sorszám</t>
  </si>
  <si>
    <t>Intézmény</t>
  </si>
  <si>
    <t>kiadás                                        összesen:</t>
  </si>
  <si>
    <t>ebből:</t>
  </si>
  <si>
    <t>kötelező</t>
  </si>
  <si>
    <t>önként vállalt</t>
  </si>
  <si>
    <t>állami (államigazgatási)</t>
  </si>
  <si>
    <t>feladatok</t>
  </si>
  <si>
    <t>1.</t>
  </si>
  <si>
    <t>Sárvár Város Önkormányzata</t>
  </si>
  <si>
    <t>2.</t>
  </si>
  <si>
    <t>Sárvári Közös Önkormányzati Hivatal</t>
  </si>
  <si>
    <t>3.</t>
  </si>
  <si>
    <t>Intézmények Gazdálkodását Ellátó Szervezet</t>
  </si>
  <si>
    <t>4.</t>
  </si>
  <si>
    <t>Sárvári Cseperedő Bölcsőde</t>
  </si>
  <si>
    <t>5.</t>
  </si>
  <si>
    <t>Sárvári Gondozási és Gyermekjóléti Központ</t>
  </si>
  <si>
    <t>6.</t>
  </si>
  <si>
    <t>Sárvári Vármelléki Óvoda</t>
  </si>
  <si>
    <t>7.</t>
  </si>
  <si>
    <t>Sárvári Csicsergő Óvoda</t>
  </si>
  <si>
    <t>8.</t>
  </si>
  <si>
    <t>Nádasdy Kulturális Központ</t>
  </si>
  <si>
    <t>9.</t>
  </si>
  <si>
    <t>IGESZ összesen:</t>
  </si>
  <si>
    <t>10.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</si>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</sst>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F_t_-;\-* #,##0.00\ _F_t_-;_-* &quot;-&quot;??\ _F_t_-;_-@_-"/>
    <numFmt numFmtId="165" formatCode="_-* #,##0\ _F_t_-;\-* #,##0\ _F_t_-;_-* &quot;-&quot;??\ _F_t_-;_-@_-"/>
    <numFmt numFmtId="166" formatCode="_-* #,##0\ _F_t_-;\-* #,##0\ _F_t_-;_-* &quot;-&quot;\ _F_t_-;_-@_-"/>
  </numFmts>
  <fonts count="14" x14ac:knownFonts="1">
    <font>
      <sz val="10"/>
      <name val="Arial CE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9"/>
      <name val="Times New Roman"/>
      <family val="1"/>
    </font>
    <font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i/>
      <sz val="10"/>
      <name val="Times New Roman"/>
      <family val="1"/>
    </font>
    <font>
      <b/>
      <i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56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165" fontId="3" fillId="0" borderId="0" xfId="1" applyNumberFormat="1" applyFont="1"/>
    <xf numFmtId="165" fontId="4" fillId="0" borderId="0" xfId="1" applyNumberFormat="1" applyFont="1" applyAlignment="1"/>
    <xf numFmtId="0" fontId="0" fillId="0" borderId="0" xfId="0" applyAlignment="1"/>
    <xf numFmtId="0" fontId="5" fillId="0" borderId="0" xfId="0" applyFont="1" applyAlignment="1"/>
    <xf numFmtId="0" fontId="8" fillId="0" borderId="0" xfId="2" applyFont="1" applyAlignment="1">
      <alignment horizontal="center"/>
    </xf>
    <xf numFmtId="165" fontId="8" fillId="0" borderId="0" xfId="1" applyNumberFormat="1" applyFont="1" applyAlignment="1">
      <alignment horizontal="centerContinuous"/>
    </xf>
    <xf numFmtId="165" fontId="8" fillId="0" borderId="0" xfId="1" applyNumberFormat="1" applyFont="1" applyAlignment="1">
      <alignment horizontal="right"/>
    </xf>
    <xf numFmtId="165" fontId="8" fillId="0" borderId="1" xfId="1" applyNumberFormat="1" applyFont="1" applyBorder="1" applyAlignment="1">
      <alignment horizontal="center" vertical="center"/>
    </xf>
    <xf numFmtId="165" fontId="8" fillId="0" borderId="1" xfId="1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right"/>
    </xf>
    <xf numFmtId="0" fontId="10" fillId="0" borderId="8" xfId="2" applyFont="1" applyBorder="1"/>
    <xf numFmtId="165" fontId="3" fillId="0" borderId="9" xfId="1" applyNumberFormat="1" applyFont="1" applyFill="1" applyBorder="1" applyAlignment="1">
      <alignment horizontal="center"/>
    </xf>
    <xf numFmtId="165" fontId="3" fillId="0" borderId="8" xfId="1" applyNumberFormat="1" applyFont="1" applyFill="1" applyBorder="1"/>
    <xf numFmtId="165" fontId="3" fillId="0" borderId="8" xfId="1" applyNumberFormat="1" applyFont="1" applyBorder="1"/>
    <xf numFmtId="165" fontId="3" fillId="0" borderId="10" xfId="1" applyNumberFormat="1" applyFont="1" applyBorder="1"/>
    <xf numFmtId="165" fontId="0" fillId="0" borderId="0" xfId="0" applyNumberFormat="1"/>
    <xf numFmtId="0" fontId="0" fillId="0" borderId="11" xfId="0" applyBorder="1" applyAlignment="1">
      <alignment horizontal="right"/>
    </xf>
    <xf numFmtId="0" fontId="10" fillId="0" borderId="12" xfId="2" applyFont="1" applyBorder="1" applyAlignment="1">
      <alignment horizontal="left"/>
    </xf>
    <xf numFmtId="165" fontId="3" fillId="0" borderId="13" xfId="1" applyNumberFormat="1" applyFont="1" applyBorder="1" applyAlignment="1">
      <alignment horizontal="center"/>
    </xf>
    <xf numFmtId="165" fontId="3" fillId="0" borderId="14" xfId="1" applyNumberFormat="1" applyFont="1" applyFill="1" applyBorder="1"/>
    <xf numFmtId="165" fontId="3" fillId="0" borderId="15" xfId="1" applyNumberFormat="1" applyFont="1" applyFill="1" applyBorder="1"/>
    <xf numFmtId="165" fontId="3" fillId="0" borderId="16" xfId="1" applyNumberFormat="1" applyFont="1" applyBorder="1"/>
    <xf numFmtId="0" fontId="10" fillId="0" borderId="17" xfId="2" applyFont="1" applyBorder="1" applyAlignment="1">
      <alignment horizontal="left" wrapText="1"/>
    </xf>
    <xf numFmtId="165" fontId="3" fillId="0" borderId="17" xfId="1" applyNumberFormat="1" applyFont="1" applyBorder="1"/>
    <xf numFmtId="165" fontId="3" fillId="0" borderId="18" xfId="1" applyNumberFormat="1" applyFont="1" applyBorder="1"/>
    <xf numFmtId="165" fontId="3" fillId="0" borderId="19" xfId="1" applyNumberFormat="1" applyFont="1" applyBorder="1"/>
    <xf numFmtId="0" fontId="10" fillId="0" borderId="17" xfId="2" applyFont="1" applyBorder="1" applyAlignment="1">
      <alignment horizontal="left"/>
    </xf>
    <xf numFmtId="165" fontId="3" fillId="0" borderId="17" xfId="1" applyNumberFormat="1" applyFont="1" applyBorder="1" applyAlignment="1"/>
    <xf numFmtId="0" fontId="10" fillId="0" borderId="17" xfId="2" applyFont="1" applyBorder="1" applyAlignment="1">
      <alignment wrapText="1"/>
    </xf>
    <xf numFmtId="0" fontId="11" fillId="0" borderId="17" xfId="2" quotePrefix="1" applyFont="1" applyBorder="1" applyAlignment="1">
      <alignment horizontal="left" wrapText="1"/>
    </xf>
    <xf numFmtId="0" fontId="12" fillId="0" borderId="17" xfId="2" applyFont="1" applyBorder="1"/>
    <xf numFmtId="165" fontId="13" fillId="0" borderId="20" xfId="2" applyNumberFormat="1" applyFont="1" applyBorder="1" applyAlignment="1">
      <alignment horizontal="center"/>
    </xf>
    <xf numFmtId="165" fontId="13" fillId="0" borderId="21" xfId="1" applyNumberFormat="1" applyFont="1" applyBorder="1"/>
    <xf numFmtId="165" fontId="13" fillId="0" borderId="4" xfId="1" applyNumberFormat="1" applyFont="1" applyBorder="1"/>
    <xf numFmtId="0" fontId="0" fillId="0" borderId="22" xfId="0" applyBorder="1" applyAlignment="1">
      <alignment horizontal="right"/>
    </xf>
    <xf numFmtId="0" fontId="8" fillId="0" borderId="23" xfId="2" applyFont="1" applyBorder="1"/>
    <xf numFmtId="165" fontId="8" fillId="0" borderId="24" xfId="1" applyNumberFormat="1" applyFont="1" applyBorder="1" applyAlignment="1">
      <alignment horizontal="center"/>
    </xf>
    <xf numFmtId="165" fontId="8" fillId="0" borderId="23" xfId="1" applyNumberFormat="1" applyFont="1" applyBorder="1"/>
    <xf numFmtId="165" fontId="8" fillId="0" borderId="0" xfId="1" applyNumberFormat="1" applyFont="1" applyFill="1" applyBorder="1"/>
    <xf numFmtId="0" fontId="0" fillId="0" borderId="0" xfId="0" applyAlignment="1">
      <alignment horizontal="right"/>
    </xf>
    <xf numFmtId="166" fontId="0" fillId="0" borderId="0" xfId="0" applyNumberFormat="1"/>
    <xf numFmtId="0" fontId="6" fillId="0" borderId="0" xfId="0" applyFont="1" applyAlignment="1">
      <alignment horizontal="center"/>
    </xf>
    <xf numFmtId="0" fontId="7" fillId="0" borderId="0" xfId="2" applyFont="1" applyAlignment="1">
      <alignment horizontal="center"/>
    </xf>
    <xf numFmtId="0" fontId="7" fillId="0" borderId="0" xfId="2" applyFont="1" applyAlignment="1">
      <alignment horizontal="center" wrapText="1"/>
    </xf>
    <xf numFmtId="0" fontId="0" fillId="0" borderId="1" xfId="0" applyBorder="1" applyAlignment="1">
      <alignment horizontal="center" textRotation="255"/>
    </xf>
    <xf numFmtId="0" fontId="0" fillId="0" borderId="5" xfId="0" applyBorder="1" applyAlignment="1">
      <alignment horizontal="center" textRotation="255"/>
    </xf>
    <xf numFmtId="0" fontId="0" fillId="0" borderId="6" xfId="0" applyBorder="1" applyAlignment="1">
      <alignment horizontal="center" textRotation="255"/>
    </xf>
    <xf numFmtId="0" fontId="8" fillId="0" borderId="1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65" fontId="8" fillId="0" borderId="2" xfId="1" applyNumberFormat="1" applyFont="1" applyBorder="1" applyAlignment="1">
      <alignment horizontal="center" vertical="center"/>
    </xf>
    <xf numFmtId="165" fontId="8" fillId="0" borderId="3" xfId="1" applyNumberFormat="1" applyFont="1" applyBorder="1" applyAlignment="1">
      <alignment horizontal="center" vertical="center"/>
    </xf>
    <xf numFmtId="165" fontId="8" fillId="0" borderId="4" xfId="1" applyNumberFormat="1" applyFont="1" applyBorder="1" applyAlignment="1">
      <alignment horizontal="center" vertical="center"/>
    </xf>
  </cellXfs>
  <cellStyles count="3">
    <cellStyle name="Ezres" xfId="1" builtinId="3"/>
    <cellStyle name="Normál" xfId="0" builtinId="0"/>
    <cellStyle name="Normál_KTGV9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L26"/>
  <sheetViews>
    <sheetView tabSelected="1" zoomScaleNormal="100" workbookViewId="0">
      <selection activeCell="B2" sqref="B2"/>
    </sheetView>
  </sheetViews>
  <sheetFormatPr defaultRowHeight="12.75" x14ac:dyDescent="0.2"/>
  <cols>
    <col min="1" max="1" width="4" customWidth="1"/>
    <col min="2" max="2" width="39.7109375" customWidth="1"/>
    <col min="3" max="3" width="23.5703125" customWidth="1"/>
    <col min="4" max="4" width="22.28515625" customWidth="1"/>
    <col min="5" max="5" width="25.5703125" customWidth="1"/>
    <col min="6" max="6" width="18.140625" customWidth="1"/>
    <col min="7" max="7" width="12.42578125" customWidth="1"/>
    <col min="8" max="8" width="17" customWidth="1"/>
    <col min="9" max="9" width="16.7109375" customWidth="1"/>
  </cols>
  <sheetData>
    <row r="1" spans="1:12" x14ac:dyDescent="0.2">
      <c r="B1" s="1"/>
      <c r="C1" s="2"/>
      <c r="D1" s="3"/>
      <c r="E1" s="4"/>
      <c r="F1" s="5"/>
      <c r="G1" s="5"/>
      <c r="H1" s="5"/>
      <c r="I1" s="5"/>
      <c r="J1" s="5"/>
      <c r="K1" s="5"/>
      <c r="L1" s="5"/>
    </row>
    <row r="2" spans="1:12" ht="15.75" x14ac:dyDescent="0.25">
      <c r="A2" s="4" t="s">
        <v>0</v>
      </c>
      <c r="B2" s="6"/>
      <c r="C2" s="6"/>
      <c r="D2" s="6"/>
      <c r="E2" s="6"/>
      <c r="F2" s="6"/>
    </row>
    <row r="3" spans="1:12" ht="15.75" x14ac:dyDescent="0.25">
      <c r="B3" s="44"/>
      <c r="C3" s="44"/>
      <c r="D3" s="44"/>
      <c r="E3" s="44"/>
      <c r="F3" s="44"/>
    </row>
    <row r="4" spans="1:12" ht="14.25" x14ac:dyDescent="0.2">
      <c r="B4" s="45"/>
      <c r="C4" s="45"/>
      <c r="D4" s="45"/>
      <c r="E4" s="45"/>
      <c r="F4" s="45"/>
    </row>
    <row r="5" spans="1:12" ht="14.25" x14ac:dyDescent="0.2">
      <c r="B5" s="45" t="s">
        <v>1</v>
      </c>
      <c r="C5" s="45"/>
      <c r="D5" s="45"/>
      <c r="E5" s="45"/>
      <c r="F5" s="45"/>
    </row>
    <row r="6" spans="1:12" ht="14.25" x14ac:dyDescent="0.2">
      <c r="B6" s="46" t="s">
        <v>2</v>
      </c>
      <c r="C6" s="46"/>
      <c r="D6" s="46"/>
      <c r="E6" s="46"/>
      <c r="F6" s="46"/>
    </row>
    <row r="7" spans="1:12" ht="14.25" x14ac:dyDescent="0.2">
      <c r="B7" s="45" t="s">
        <v>3</v>
      </c>
      <c r="C7" s="45"/>
      <c r="D7" s="45"/>
      <c r="E7" s="45"/>
      <c r="F7" s="45"/>
    </row>
    <row r="8" spans="1:12" ht="13.5" thickBot="1" x14ac:dyDescent="0.25">
      <c r="B8" s="2"/>
      <c r="C8" s="7"/>
      <c r="D8" s="8"/>
      <c r="E8" s="8"/>
      <c r="F8" s="9" t="s">
        <v>4</v>
      </c>
    </row>
    <row r="9" spans="1:12" ht="29.25" customHeight="1" thickBot="1" x14ac:dyDescent="0.25">
      <c r="A9" s="47" t="s">
        <v>5</v>
      </c>
      <c r="B9" s="50" t="s">
        <v>6</v>
      </c>
      <c r="C9" s="50" t="s">
        <v>7</v>
      </c>
      <c r="D9" s="53" t="s">
        <v>8</v>
      </c>
      <c r="E9" s="54"/>
      <c r="F9" s="55"/>
    </row>
    <row r="10" spans="1:12" ht="37.5" customHeight="1" thickBot="1" x14ac:dyDescent="0.25">
      <c r="A10" s="48"/>
      <c r="B10" s="51"/>
      <c r="C10" s="51"/>
      <c r="D10" s="10" t="s">
        <v>9</v>
      </c>
      <c r="E10" s="10" t="s">
        <v>10</v>
      </c>
      <c r="F10" s="11" t="s">
        <v>11</v>
      </c>
    </row>
    <row r="11" spans="1:12" ht="26.25" customHeight="1" thickBot="1" x14ac:dyDescent="0.25">
      <c r="A11" s="49"/>
      <c r="B11" s="52"/>
      <c r="C11" s="52"/>
      <c r="D11" s="53" t="s">
        <v>12</v>
      </c>
      <c r="E11" s="54"/>
      <c r="F11" s="55"/>
    </row>
    <row r="12" spans="1:12" ht="19.5" customHeight="1" x14ac:dyDescent="0.25">
      <c r="A12" s="12" t="s">
        <v>13</v>
      </c>
      <c r="B12" s="13" t="s">
        <v>14</v>
      </c>
      <c r="C12" s="14">
        <f>SUM(D12:E12)</f>
        <v>5168301470</v>
      </c>
      <c r="D12" s="15">
        <f>4134315106+497444252+298074728+376800+25852293-5869629+9045529+18008872+80000000+101600000+2846956-17200000</f>
        <v>5144494907</v>
      </c>
      <c r="E12" s="16">
        <v>23806563</v>
      </c>
      <c r="F12" s="17"/>
      <c r="H12" s="18"/>
      <c r="I12" s="18"/>
    </row>
    <row r="13" spans="1:12" ht="21.6" customHeight="1" x14ac:dyDescent="0.25">
      <c r="A13" s="19" t="s">
        <v>15</v>
      </c>
      <c r="B13" s="20" t="s">
        <v>16</v>
      </c>
      <c r="C13" s="21">
        <f>D13</f>
        <v>506903795</v>
      </c>
      <c r="D13" s="22">
        <f>499799263+7104532</f>
        <v>506903795</v>
      </c>
      <c r="E13" s="23"/>
      <c r="F13" s="24"/>
      <c r="H13" s="18"/>
      <c r="I13" s="18"/>
    </row>
    <row r="14" spans="1:12" ht="21" customHeight="1" x14ac:dyDescent="0.25">
      <c r="A14" s="19" t="s">
        <v>17</v>
      </c>
      <c r="B14" s="25" t="s">
        <v>18</v>
      </c>
      <c r="C14" s="21">
        <f t="shared" ref="C14:C19" si="0">SUM(D14:F14)</f>
        <v>194023899</v>
      </c>
      <c r="D14" s="26">
        <f>178661248+15362651</f>
        <v>194023899</v>
      </c>
      <c r="E14" s="27"/>
      <c r="F14" s="28"/>
      <c r="H14" s="18"/>
      <c r="I14" s="18"/>
    </row>
    <row r="15" spans="1:12" ht="19.5" customHeight="1" x14ac:dyDescent="0.25">
      <c r="A15" s="19" t="s">
        <v>19</v>
      </c>
      <c r="B15" s="29" t="s">
        <v>20</v>
      </c>
      <c r="C15" s="21">
        <f t="shared" si="0"/>
        <v>117480021</v>
      </c>
      <c r="D15" s="30">
        <f>111226338+875070+3305931+2072682</f>
        <v>117480021</v>
      </c>
      <c r="E15" s="27"/>
      <c r="F15" s="28"/>
      <c r="H15" s="18"/>
      <c r="I15" s="18"/>
    </row>
    <row r="16" spans="1:12" ht="19.5" customHeight="1" x14ac:dyDescent="0.25">
      <c r="A16" s="19" t="s">
        <v>21</v>
      </c>
      <c r="B16" s="31" t="s">
        <v>22</v>
      </c>
      <c r="C16" s="21">
        <f t="shared" si="0"/>
        <v>300373587</v>
      </c>
      <c r="D16" s="26">
        <f>268259297+10291847+17547243+4190200+85000</f>
        <v>300373587</v>
      </c>
      <c r="E16" s="27"/>
      <c r="F16" s="28"/>
      <c r="H16" s="18"/>
      <c r="I16" s="18"/>
    </row>
    <row r="17" spans="1:9" ht="19.5" customHeight="1" x14ac:dyDescent="0.25">
      <c r="A17" s="19" t="s">
        <v>23</v>
      </c>
      <c r="B17" s="31" t="s">
        <v>24</v>
      </c>
      <c r="C17" s="21">
        <f t="shared" si="0"/>
        <v>352671341</v>
      </c>
      <c r="D17" s="26">
        <f>336004200+12870194+3796947</f>
        <v>352671341</v>
      </c>
      <c r="E17" s="27"/>
      <c r="F17" s="28"/>
      <c r="H17" s="18"/>
      <c r="I17" s="18"/>
    </row>
    <row r="18" spans="1:9" ht="19.5" customHeight="1" x14ac:dyDescent="0.25">
      <c r="A18" s="19" t="s">
        <v>25</v>
      </c>
      <c r="B18" s="31" t="s">
        <v>26</v>
      </c>
      <c r="C18" s="21">
        <f t="shared" si="0"/>
        <v>116567350</v>
      </c>
      <c r="D18" s="22">
        <f>106762480+9804870</f>
        <v>116567350</v>
      </c>
      <c r="E18" s="27"/>
      <c r="F18" s="28"/>
      <c r="H18" s="18"/>
      <c r="I18" s="18"/>
    </row>
    <row r="19" spans="1:9" ht="28.5" customHeight="1" thickBot="1" x14ac:dyDescent="0.3">
      <c r="A19" s="19" t="s">
        <v>27</v>
      </c>
      <c r="B19" s="32" t="s">
        <v>28</v>
      </c>
      <c r="C19" s="21">
        <f t="shared" si="0"/>
        <v>247627658</v>
      </c>
      <c r="D19" s="26">
        <f>176805185+1578000+25000000+22743495+4110978+190000+17200000</f>
        <v>247627658</v>
      </c>
      <c r="E19" s="27"/>
      <c r="F19" s="28"/>
      <c r="H19" s="18"/>
      <c r="I19" s="18"/>
    </row>
    <row r="20" spans="1:9" ht="19.5" customHeight="1" thickBot="1" x14ac:dyDescent="0.3">
      <c r="A20" s="19" t="s">
        <v>29</v>
      </c>
      <c r="B20" s="33" t="s">
        <v>30</v>
      </c>
      <c r="C20" s="34">
        <f>C14+C15+C16+C17+C18+C19</f>
        <v>1328743856</v>
      </c>
      <c r="D20" s="35">
        <f>D14+D15+D16+D17+D19+D18</f>
        <v>1328743856</v>
      </c>
      <c r="E20" s="35">
        <f>E14+E15+E16+E17+E18+E19</f>
        <v>0</v>
      </c>
      <c r="F20" s="36">
        <f>F14+F15+F16+F17+F18+F19</f>
        <v>0</v>
      </c>
      <c r="H20" s="18"/>
      <c r="I20" s="18"/>
    </row>
    <row r="21" spans="1:9" ht="19.5" customHeight="1" thickBot="1" x14ac:dyDescent="0.25">
      <c r="A21" s="37" t="s">
        <v>31</v>
      </c>
      <c r="B21" s="38" t="s">
        <v>32</v>
      </c>
      <c r="C21" s="39">
        <f>C12+C13+C20</f>
        <v>7003949121</v>
      </c>
      <c r="D21" s="40">
        <f>D12+D13+D20</f>
        <v>6980142558</v>
      </c>
      <c r="E21" s="40">
        <f>E12+E13+E20</f>
        <v>23806563</v>
      </c>
      <c r="F21" s="40">
        <f>F12+F13+F20</f>
        <v>0</v>
      </c>
      <c r="G21" s="41"/>
      <c r="H21" s="18"/>
      <c r="I21" s="18"/>
    </row>
    <row r="22" spans="1:9" x14ac:dyDescent="0.2">
      <c r="F22" s="42"/>
    </row>
    <row r="24" spans="1:9" x14ac:dyDescent="0.2">
      <c r="C24" s="43"/>
    </row>
    <row r="26" spans="1:9" x14ac:dyDescent="0.2">
      <c r="C26" s="18"/>
    </row>
  </sheetData>
  <mergeCells count="10">
    <mergeCell ref="A9:A11"/>
    <mergeCell ref="B9:B11"/>
    <mergeCell ref="C9:C11"/>
    <mergeCell ref="D9:F9"/>
    <mergeCell ref="D11:F11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7. melléklet</vt:lpstr>
      <vt:lpstr>'7. melléklet'!Nyomtatási_terület</vt:lpstr>
    </vt:vector>
  </TitlesOfParts>
  <Company>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Dénes Bence</dc:creator>
  <cp:lastModifiedBy>Gétai Edina</cp:lastModifiedBy>
  <dcterms:created xsi:type="dcterms:W3CDTF">2021-06-14T13:36:38Z</dcterms:created>
  <dcterms:modified xsi:type="dcterms:W3CDTF">2021-06-15T08:50:36Z</dcterms:modified>
</cp:coreProperties>
</file>