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8.mell. - beruházások" sheetId="1" r:id="rId1"/>
  </sheets>
  <calcPr calcId="145621"/>
</workbook>
</file>

<file path=xl/calcChain.xml><?xml version="1.0" encoding="utf-8"?>
<calcChain xmlns="http://schemas.openxmlformats.org/spreadsheetml/2006/main">
  <c r="C13" i="1" l="1"/>
  <c r="C14" i="1"/>
  <c r="C15" i="1" s="1"/>
  <c r="C18" i="1"/>
  <c r="C19" i="1"/>
  <c r="C20" i="1"/>
  <c r="C24" i="1"/>
  <c r="C29" i="1"/>
  <c r="C30" i="1" s="1"/>
  <c r="C34" i="1"/>
  <c r="C35" i="1" s="1"/>
  <c r="C37" i="1" l="1"/>
</calcChain>
</file>

<file path=xl/sharedStrings.xml><?xml version="1.0" encoding="utf-8"?>
<sst xmlns="http://schemas.openxmlformats.org/spreadsheetml/2006/main" count="43" uniqueCount="36">
  <si>
    <t>BERUHÁZÁSOK ÖSSZESEN:</t>
  </si>
  <si>
    <t>Összesen:</t>
  </si>
  <si>
    <t>Előzetesen felszámított általános forgalmi adó</t>
  </si>
  <si>
    <t>4.2</t>
  </si>
  <si>
    <t>Egyéb gép, berendezés, felszerelés beszerzése</t>
  </si>
  <si>
    <t>4.1</t>
  </si>
  <si>
    <t>074 040 Fertőző megbetegedések megelőzése, járványügyi ellátás</t>
  </si>
  <si>
    <t>4.</t>
  </si>
  <si>
    <t>TOP-2.1.-3-16 Belterületi csapadékvíz elvezetésével megvalósuló települési környezetvédelmi infrastuktúra fejlelsztése műszaki ellenőrzés költségei</t>
  </si>
  <si>
    <t>3.6.</t>
  </si>
  <si>
    <t>TOP-2.1.-3-16 Belterületi csapadékvíz elvezetésével megvalósuló települési környezetvédelmi infrastuktúra fejlelsztése pályázat építési költségei</t>
  </si>
  <si>
    <t>3.5.</t>
  </si>
  <si>
    <t>TOP-2.1.-3-16 Belterületi csapadékvíz elvezetésével megvalósuló települési környezetvédelmi infrastuktúra fejlelsztése pályázathoz tervdokumentációk</t>
  </si>
  <si>
    <t>3.4.</t>
  </si>
  <si>
    <t>Emkékparkba pad és hulladékgyűjtő beszerzése</t>
  </si>
  <si>
    <t>3.3.</t>
  </si>
  <si>
    <t>Magyar Falu Program Óvodafejlesztés eszközbeszerzés</t>
  </si>
  <si>
    <t>3.2.</t>
  </si>
  <si>
    <t>Műfüves pálya létesítéséhez önerő</t>
  </si>
  <si>
    <t>3.1.</t>
  </si>
  <si>
    <t>066020 Város - és községgazdálkodási egyéb szolgáltatások</t>
  </si>
  <si>
    <t>3.</t>
  </si>
  <si>
    <t>Könyvtári infrastruktúra fejlesztés támogatása, eszközbeszerzés</t>
  </si>
  <si>
    <t>2.1.</t>
  </si>
  <si>
    <t>082044Könyvtári szolgáltatások</t>
  </si>
  <si>
    <t>2.</t>
  </si>
  <si>
    <t>1.1.</t>
  </si>
  <si>
    <t xml:space="preserve"> 011130 Önkormányzatok és önk. hivatalok jogalkotó és ált. igaztatási tevékenysége</t>
  </si>
  <si>
    <t>1.</t>
  </si>
  <si>
    <t>(  Ft-ban )</t>
  </si>
  <si>
    <t>M e g n e v e z é s:</t>
  </si>
  <si>
    <t>előirányzat</t>
  </si>
  <si>
    <t>sorszám</t>
  </si>
  <si>
    <t>2020. év</t>
  </si>
  <si>
    <t>BERUHÁZÁSOK ÉS FELHALMOZÁSI KIADÁSOK</t>
  </si>
  <si>
    <t xml:space="preserve">SITKE KÖZSÉG ÖNKORMÁNYZATA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</si>
</sst>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164" fontId="4" fillId="0" borderId="0" xfId="2" applyNumberFormat="1" applyFont="1" applyBorder="1" applyAlignment="1">
      <alignment horizontal="right"/>
    </xf>
    <xf numFmtId="0" fontId="4" fillId="0" borderId="0" xfId="1" applyFont="1" applyBorder="1"/>
    <xf numFmtId="49" fontId="2" fillId="0" borderId="0" xfId="1" applyNumberFormat="1" applyFont="1"/>
    <xf numFmtId="164" fontId="2" fillId="0" borderId="1" xfId="1" applyNumberFormat="1" applyFont="1" applyBorder="1" applyAlignment="1">
      <alignment horizontal="right"/>
    </xf>
    <xf numFmtId="0" fontId="2" fillId="0" borderId="0" xfId="1" applyFont="1" applyBorder="1"/>
    <xf numFmtId="49" fontId="2" fillId="0" borderId="0" xfId="1" quotePrefix="1" applyNumberFormat="1" applyFont="1"/>
    <xf numFmtId="164" fontId="2" fillId="0" borderId="0" xfId="2" applyNumberFormat="1" applyFont="1" applyBorder="1" applyAlignment="1">
      <alignment horizontal="right"/>
    </xf>
    <xf numFmtId="0" fontId="5" fillId="0" borderId="0" xfId="3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left" wrapText="1"/>
    </xf>
    <xf numFmtId="0" fontId="4" fillId="0" borderId="0" xfId="1" applyFont="1" applyBorder="1" applyAlignment="1">
      <alignment horizontal="center"/>
    </xf>
    <xf numFmtId="0" fontId="6" fillId="0" borderId="0" xfId="3" quotePrefix="1" applyFont="1" applyBorder="1" applyAlignment="1">
      <alignment horizontal="left" wrapText="1"/>
    </xf>
    <xf numFmtId="164" fontId="2" fillId="0" borderId="1" xfId="2" applyNumberFormat="1" applyFont="1" applyBorder="1" applyAlignment="1">
      <alignment horizontal="right"/>
    </xf>
    <xf numFmtId="0" fontId="6" fillId="0" borderId="0" xfId="3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2" fillId="0" borderId="2" xfId="1" applyFont="1" applyBorder="1" applyAlignment="1">
      <alignment horizontal="center" textRotation="180"/>
    </xf>
    <xf numFmtId="0" fontId="4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textRotation="180"/>
    </xf>
    <xf numFmtId="0" fontId="4" fillId="0" borderId="4" xfId="1" applyFont="1" applyBorder="1" applyAlignment="1">
      <alignment horizontal="center"/>
    </xf>
    <xf numFmtId="0" fontId="4" fillId="0" borderId="4" xfId="1" applyFont="1" applyBorder="1"/>
    <xf numFmtId="0" fontId="2" fillId="0" borderId="4" xfId="1" applyFont="1" applyBorder="1" applyAlignment="1">
      <alignment horizontal="center" textRotation="180"/>
    </xf>
    <xf numFmtId="0" fontId="7" fillId="0" borderId="0" xfId="1" applyFont="1"/>
    <xf numFmtId="0" fontId="4" fillId="0" borderId="0" xfId="4" applyFont="1" applyAlignment="1">
      <alignment horizontal="center"/>
    </xf>
    <xf numFmtId="0" fontId="4" fillId="0" borderId="0" xfId="1" applyFont="1" applyAlignment="1">
      <alignment horizontal="centerContinuous"/>
    </xf>
    <xf numFmtId="0" fontId="8" fillId="0" borderId="0" xfId="3" applyFont="1"/>
    <xf numFmtId="0" fontId="9" fillId="0" borderId="0" xfId="3" applyFo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5">
    <cellStyle name="Ezres 2" xfId="2"/>
    <cellStyle name="Normál" xfId="0" builtinId="0"/>
    <cellStyle name="Normál_KTGV99" xfId="4"/>
    <cellStyle name="Normál_PHKV99" xfId="3"/>
    <cellStyle name="Normál_SIKON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tabSelected="1" workbookViewId="0">
      <selection activeCell="B1" sqref="B1:C1"/>
    </sheetView>
  </sheetViews>
  <sheetFormatPr defaultRowHeight="15.75" x14ac:dyDescent="0.25"/>
  <cols>
    <col min="1" max="1" width="6.140625" style="1" customWidth="1"/>
    <col min="2" max="2" width="70.42578125" style="1" customWidth="1"/>
    <col min="3" max="3" width="20" style="1" customWidth="1"/>
    <col min="4" max="16384" width="9.140625" style="1"/>
  </cols>
  <sheetData>
    <row r="1" spans="1:5" s="27" customFormat="1" x14ac:dyDescent="0.25">
      <c r="B1" s="31"/>
      <c r="C1" s="31"/>
      <c r="D1" s="29"/>
      <c r="E1" s="28"/>
    </row>
    <row r="2" spans="1:5" s="27" customFormat="1" x14ac:dyDescent="0.25">
      <c r="B2" s="30"/>
      <c r="C2" s="30"/>
      <c r="D2" s="29"/>
      <c r="E2" s="28"/>
    </row>
    <row r="4" spans="1:5" s="24" customFormat="1" ht="18.75" x14ac:dyDescent="0.3">
      <c r="B4" s="26" t="s">
        <v>35</v>
      </c>
      <c r="C4" s="26"/>
      <c r="D4" s="1"/>
      <c r="E4" s="1"/>
    </row>
    <row r="5" spans="1:5" s="24" customFormat="1" ht="18.75" x14ac:dyDescent="0.3">
      <c r="B5" s="25" t="s">
        <v>34</v>
      </c>
      <c r="C5" s="25"/>
      <c r="D5" s="1"/>
      <c r="E5" s="1"/>
    </row>
    <row r="6" spans="1:5" s="24" customFormat="1" ht="18.75" x14ac:dyDescent="0.3">
      <c r="B6" s="25" t="s">
        <v>33</v>
      </c>
      <c r="C6" s="25"/>
      <c r="D6" s="1"/>
      <c r="E6" s="1"/>
    </row>
    <row r="7" spans="1:5" ht="16.5" thickBot="1" x14ac:dyDescent="0.3"/>
    <row r="8" spans="1:5" ht="15.75" customHeight="1" x14ac:dyDescent="0.25">
      <c r="A8" s="23" t="s">
        <v>32</v>
      </c>
      <c r="B8" s="22"/>
      <c r="C8" s="21" t="s">
        <v>31</v>
      </c>
    </row>
    <row r="9" spans="1:5" x14ac:dyDescent="0.25">
      <c r="A9" s="20"/>
      <c r="B9" s="19" t="s">
        <v>30</v>
      </c>
      <c r="C9" s="19"/>
    </row>
    <row r="10" spans="1:5" ht="16.5" thickBot="1" x14ac:dyDescent="0.3">
      <c r="A10" s="18"/>
      <c r="B10" s="17"/>
      <c r="C10" s="16" t="s">
        <v>29</v>
      </c>
    </row>
    <row r="11" spans="1:5" x14ac:dyDescent="0.25">
      <c r="B11" s="3"/>
      <c r="C11" s="12"/>
    </row>
    <row r="12" spans="1:5" ht="31.5" customHeight="1" x14ac:dyDescent="0.25">
      <c r="A12" s="4" t="s">
        <v>28</v>
      </c>
      <c r="B12" s="15" t="s">
        <v>27</v>
      </c>
      <c r="C12" s="12"/>
    </row>
    <row r="13" spans="1:5" ht="18" customHeight="1" x14ac:dyDescent="0.25">
      <c r="A13" s="4" t="s">
        <v>26</v>
      </c>
      <c r="B13" s="6" t="s">
        <v>4</v>
      </c>
      <c r="C13" s="8">
        <f>80000+25423</f>
        <v>105423</v>
      </c>
    </row>
    <row r="14" spans="1:5" ht="18" customHeight="1" x14ac:dyDescent="0.25">
      <c r="A14" s="4"/>
      <c r="B14" s="6" t="s">
        <v>2</v>
      </c>
      <c r="C14" s="5">
        <f>21600+6864</f>
        <v>28464</v>
      </c>
    </row>
    <row r="15" spans="1:5" ht="18" customHeight="1" x14ac:dyDescent="0.25">
      <c r="A15" s="4"/>
      <c r="B15" s="3" t="s">
        <v>1</v>
      </c>
      <c r="C15" s="2">
        <f>SUM(C13:C14)</f>
        <v>133887</v>
      </c>
    </row>
    <row r="16" spans="1:5" ht="18" customHeight="1" x14ac:dyDescent="0.25">
      <c r="A16" s="4"/>
      <c r="B16" s="3"/>
      <c r="C16" s="2"/>
    </row>
    <row r="17" spans="1:3" ht="18" customHeight="1" x14ac:dyDescent="0.25">
      <c r="A17" s="4" t="s">
        <v>25</v>
      </c>
      <c r="B17" s="13" t="s">
        <v>24</v>
      </c>
      <c r="C17" s="2"/>
    </row>
    <row r="18" spans="1:3" ht="18" customHeight="1" x14ac:dyDescent="0.25">
      <c r="A18" s="4" t="s">
        <v>23</v>
      </c>
      <c r="B18" s="6" t="s">
        <v>22</v>
      </c>
      <c r="C18" s="8">
        <f>141700-25423</f>
        <v>116277</v>
      </c>
    </row>
    <row r="19" spans="1:3" ht="18" customHeight="1" x14ac:dyDescent="0.25">
      <c r="A19" s="4"/>
      <c r="B19" s="6" t="s">
        <v>2</v>
      </c>
      <c r="C19" s="14">
        <f>38259-6864</f>
        <v>31395</v>
      </c>
    </row>
    <row r="20" spans="1:3" ht="18" customHeight="1" x14ac:dyDescent="0.25">
      <c r="A20" s="4"/>
      <c r="B20" s="3" t="s">
        <v>1</v>
      </c>
      <c r="C20" s="2">
        <f>SUM(C18:C19)</f>
        <v>147672</v>
      </c>
    </row>
    <row r="21" spans="1:3" ht="18" customHeight="1" x14ac:dyDescent="0.25">
      <c r="A21" s="4"/>
      <c r="B21" s="3"/>
      <c r="C21" s="2"/>
    </row>
    <row r="22" spans="1:3" ht="18" customHeight="1" x14ac:dyDescent="0.25">
      <c r="A22" s="4" t="s">
        <v>21</v>
      </c>
      <c r="B22" s="13" t="s">
        <v>20</v>
      </c>
      <c r="C22" s="12"/>
    </row>
    <row r="23" spans="1:3" ht="18" customHeight="1" x14ac:dyDescent="0.25">
      <c r="A23" s="4" t="s">
        <v>19</v>
      </c>
      <c r="B23" s="11" t="s">
        <v>18</v>
      </c>
      <c r="C23" s="10">
        <v>6096007</v>
      </c>
    </row>
    <row r="24" spans="1:3" ht="18" customHeight="1" x14ac:dyDescent="0.25">
      <c r="A24" s="4" t="s">
        <v>17</v>
      </c>
      <c r="B24" s="11" t="s">
        <v>16</v>
      </c>
      <c r="C24" s="10">
        <f>1574709+20</f>
        <v>1574729</v>
      </c>
    </row>
    <row r="25" spans="1:3" ht="18" customHeight="1" x14ac:dyDescent="0.25">
      <c r="A25" s="7" t="s">
        <v>15</v>
      </c>
      <c r="B25" s="11" t="s">
        <v>14</v>
      </c>
      <c r="C25" s="10">
        <v>184800</v>
      </c>
    </row>
    <row r="26" spans="1:3" ht="32.25" customHeight="1" x14ac:dyDescent="0.25">
      <c r="A26" s="7" t="s">
        <v>13</v>
      </c>
      <c r="B26" s="11" t="s">
        <v>12</v>
      </c>
      <c r="C26" s="10">
        <v>3227000</v>
      </c>
    </row>
    <row r="27" spans="1:3" ht="33.75" customHeight="1" x14ac:dyDescent="0.25">
      <c r="A27" s="7" t="s">
        <v>11</v>
      </c>
      <c r="B27" s="11" t="s">
        <v>10</v>
      </c>
      <c r="C27" s="10">
        <v>87981890</v>
      </c>
    </row>
    <row r="28" spans="1:3" ht="29.25" customHeight="1" x14ac:dyDescent="0.25">
      <c r="A28" s="7" t="s">
        <v>9</v>
      </c>
      <c r="B28" s="11" t="s">
        <v>8</v>
      </c>
      <c r="C28" s="10">
        <v>983464</v>
      </c>
    </row>
    <row r="29" spans="1:3" ht="18" customHeight="1" x14ac:dyDescent="0.25">
      <c r="A29" s="4"/>
      <c r="B29" s="6" t="s">
        <v>2</v>
      </c>
      <c r="C29" s="5">
        <f>C23*0.27+C24*0.27+C25*0.27+C26*0.27+C27*0.27+C28*0.27</f>
        <v>27012930.300000001</v>
      </c>
    </row>
    <row r="30" spans="1:3" ht="18" customHeight="1" x14ac:dyDescent="0.25">
      <c r="A30" s="4"/>
      <c r="B30" s="3" t="s">
        <v>1</v>
      </c>
      <c r="C30" s="2">
        <f>SUM(C23:C29)</f>
        <v>127060820.3</v>
      </c>
    </row>
    <row r="31" spans="1:3" x14ac:dyDescent="0.25">
      <c r="A31" s="4"/>
      <c r="B31" s="3"/>
      <c r="C31" s="2"/>
    </row>
    <row r="32" spans="1:3" x14ac:dyDescent="0.25">
      <c r="A32" s="4" t="s">
        <v>7</v>
      </c>
      <c r="B32" s="9" t="s">
        <v>6</v>
      </c>
      <c r="C32" s="2"/>
    </row>
    <row r="33" spans="1:3" x14ac:dyDescent="0.25">
      <c r="A33" s="7" t="s">
        <v>5</v>
      </c>
      <c r="B33" s="6" t="s">
        <v>4</v>
      </c>
      <c r="C33" s="8">
        <v>146400</v>
      </c>
    </row>
    <row r="34" spans="1:3" x14ac:dyDescent="0.25">
      <c r="A34" s="7" t="s">
        <v>3</v>
      </c>
      <c r="B34" s="6" t="s">
        <v>2</v>
      </c>
      <c r="C34" s="5">
        <f>C33*0.27</f>
        <v>39528</v>
      </c>
    </row>
    <row r="35" spans="1:3" x14ac:dyDescent="0.25">
      <c r="A35" s="4"/>
      <c r="B35" s="3" t="s">
        <v>1</v>
      </c>
      <c r="C35" s="2">
        <f>SUM(C33:C34)</f>
        <v>185928</v>
      </c>
    </row>
    <row r="36" spans="1:3" x14ac:dyDescent="0.25">
      <c r="A36" s="4"/>
      <c r="B36" s="3"/>
      <c r="C36" s="2"/>
    </row>
    <row r="37" spans="1:3" x14ac:dyDescent="0.25">
      <c r="A37" s="4"/>
      <c r="B37" s="3" t="s">
        <v>0</v>
      </c>
      <c r="C37" s="2">
        <f>C15+C20+C30+C35</f>
        <v>127528307.3</v>
      </c>
    </row>
  </sheetData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8.mell. - beruházások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2021-05-12T07:04:17Z</dcterms:created>
  <dcterms:modified xsi:type="dcterms:W3CDTF">2021-05-12T07:04:40Z</dcterms:modified>
</cp:coreProperties>
</file>