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9.mell.-felújítások" sheetId="1" r:id="rId1"/>
  </sheets>
  <calcPr calcId="145621"/>
</workbook>
</file>

<file path=xl/calcChain.xml><?xml version="1.0" encoding="utf-8"?>
<calcChain xmlns="http://schemas.openxmlformats.org/spreadsheetml/2006/main">
  <c r="C17" i="1" l="1"/>
  <c r="C18" i="1"/>
  <c r="C19" i="1" s="1"/>
  <c r="C20" i="1" s="1"/>
  <c r="C42" i="1" s="1"/>
  <c r="C25" i="1"/>
  <c r="C26" i="1"/>
  <c r="C31" i="1"/>
  <c r="C34" i="1"/>
  <c r="C40" i="1"/>
</calcChain>
</file>

<file path=xl/sharedStrings.xml><?xml version="1.0" encoding="utf-8"?>
<sst xmlns="http://schemas.openxmlformats.org/spreadsheetml/2006/main" count="40" uniqueCount="34">
  <si>
    <t>Felújítások összesen:</t>
  </si>
  <si>
    <t>Összesen:</t>
  </si>
  <si>
    <t>Felújítási célú előzetesen felszámított le nem vonható általános forgalmi adóra</t>
  </si>
  <si>
    <t>Önkormányzati étkeztetési fejlesztések támogatása Konyha felújítás</t>
  </si>
  <si>
    <t>096015 Gyermekétkeztetés köznevelési intézményben</t>
  </si>
  <si>
    <t>2.1.</t>
  </si>
  <si>
    <t>Műszaki ellenőrzés</t>
  </si>
  <si>
    <t>1.2.3.</t>
  </si>
  <si>
    <t xml:space="preserve">Összesen: </t>
  </si>
  <si>
    <t>1.2.2.</t>
  </si>
  <si>
    <t>Magyar Falu Program útfelújítás</t>
  </si>
  <si>
    <t>1.2.1.</t>
  </si>
  <si>
    <t xml:space="preserve">045160 Közutak, hidak, alagutak üzemeltetése fenntartása
</t>
  </si>
  <si>
    <t>1.2.</t>
  </si>
  <si>
    <t>-műszaki ellenőrzés költsége</t>
  </si>
  <si>
    <t>-épület felújítás önerő</t>
  </si>
  <si>
    <t>-épület felújítás</t>
  </si>
  <si>
    <t xml:space="preserve">Vármelléki Óvoda Sitkei Tagóvodájának energetikai korszerűsítése” című, TOP-2.1.3-16-VS1-2017-00012 azonosítószámú projekt </t>
  </si>
  <si>
    <t>1.1.4.</t>
  </si>
  <si>
    <t>Magyar Falu Program Óvoda udvar</t>
  </si>
  <si>
    <t>1.1.2.</t>
  </si>
  <si>
    <t xml:space="preserve">Magyar Falu Program Óvodafejlesztés </t>
  </si>
  <si>
    <t>1.1.1.</t>
  </si>
  <si>
    <t>066020 Város - és községgazdálkodási egyéb szolgáltatások</t>
  </si>
  <si>
    <t>1.1.</t>
  </si>
  <si>
    <t>Egyéb építmény felújítása</t>
  </si>
  <si>
    <t>1.</t>
  </si>
  <si>
    <t xml:space="preserve"> előirányzat     (  Ft)</t>
  </si>
  <si>
    <t>Megnevezés</t>
  </si>
  <si>
    <t>Sorszám</t>
  </si>
  <si>
    <t>2020. év</t>
  </si>
  <si>
    <t>FELÚJÍTÁSI KIADÁSOK</t>
  </si>
  <si>
    <t>SITKE KÖZSÉG ÖNKORMÁNYZATA</t>
  </si>
  <si>
    <t>9. melléklet a 2/2020. (II.13.) sz.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</si>
</sst>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16" fontId="4" fillId="0" borderId="0" xfId="0" applyNumberFormat="1" applyFont="1"/>
    <xf numFmtId="16" fontId="0" fillId="0" borderId="0" xfId="0" quotePrefix="1" applyNumberFormat="1"/>
    <xf numFmtId="14" fontId="3" fillId="0" borderId="0" xfId="0" applyNumberFormat="1" applyFont="1"/>
    <xf numFmtId="14" fontId="0" fillId="0" borderId="0" xfId="0" quotePrefix="1" applyNumberFormat="1"/>
    <xf numFmtId="49" fontId="5" fillId="0" borderId="0" xfId="0" applyNumberFormat="1" applyFont="1"/>
    <xf numFmtId="49" fontId="0" fillId="0" borderId="0" xfId="0" applyNumberFormat="1"/>
    <xf numFmtId="3" fontId="2" fillId="0" borderId="0" xfId="0" applyNumberFormat="1" applyFont="1" applyAlignment="1">
      <alignment wrapText="1"/>
    </xf>
    <xf numFmtId="16" fontId="4" fillId="0" borderId="0" xfId="0" applyNumberFormat="1" applyFont="1" applyAlignment="1">
      <alignment wrapText="1"/>
    </xf>
    <xf numFmtId="0" fontId="5" fillId="0" borderId="0" xfId="0" applyFont="1"/>
    <xf numFmtId="0" fontId="3" fillId="0" borderId="0" xfId="0" quotePrefix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wrapText="1"/>
    </xf>
    <xf numFmtId="0" fontId="3" fillId="0" borderId="0" xfId="1" quotePrefix="1" applyFont="1" applyBorder="1" applyAlignment="1">
      <alignment horizontal="left" wrapText="1"/>
    </xf>
    <xf numFmtId="49" fontId="0" fillId="0" borderId="0" xfId="0" quotePrefix="1" applyNumberFormat="1"/>
    <xf numFmtId="0" fontId="4" fillId="0" borderId="0" xfId="1" quotePrefix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45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45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45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45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3">
    <cellStyle name="Ezres 2" xfId="2"/>
    <cellStyle name="Normál" xfId="0" builtinId="0"/>
    <cellStyle name="Normál_PHKV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2"/>
  <sheetViews>
    <sheetView tabSelected="1" workbookViewId="0">
      <selection activeCell="B2" sqref="B1:B65536"/>
    </sheetView>
  </sheetViews>
  <sheetFormatPr defaultRowHeight="12.75" x14ac:dyDescent="0.2"/>
  <cols>
    <col min="1" max="1" width="6.140625" customWidth="1"/>
    <col min="2" max="2" width="69.28515625" customWidth="1"/>
    <col min="3" max="3" width="14.42578125" customWidth="1"/>
  </cols>
  <sheetData>
    <row r="1" spans="1:12" ht="15.75" x14ac:dyDescent="0.25">
      <c r="B1" s="38" t="s">
        <v>33</v>
      </c>
      <c r="C1" s="38"/>
      <c r="D1" s="5"/>
    </row>
    <row r="2" spans="1:12" ht="15.75" x14ac:dyDescent="0.25">
      <c r="B2" s="5"/>
      <c r="C2" s="5"/>
      <c r="D2" s="5"/>
    </row>
    <row r="3" spans="1:12" ht="15.75" x14ac:dyDescent="0.25">
      <c r="B3" s="5"/>
      <c r="C3" s="5"/>
      <c r="D3" s="5"/>
    </row>
    <row r="4" spans="1:12" ht="15.75" x14ac:dyDescent="0.25">
      <c r="B4" s="36"/>
      <c r="C4" s="36"/>
      <c r="D4" s="5"/>
    </row>
    <row r="5" spans="1:12" ht="15.75" x14ac:dyDescent="0.25">
      <c r="B5" s="5"/>
      <c r="C5" s="5"/>
      <c r="D5" s="5"/>
    </row>
    <row r="6" spans="1:12" ht="15.75" x14ac:dyDescent="0.25">
      <c r="B6" s="36" t="s">
        <v>32</v>
      </c>
      <c r="C6" s="35"/>
      <c r="D6" s="5"/>
      <c r="L6" s="37"/>
    </row>
    <row r="7" spans="1:12" ht="15.75" x14ac:dyDescent="0.25">
      <c r="B7" s="36" t="s">
        <v>31</v>
      </c>
      <c r="C7" s="35"/>
      <c r="D7" s="5"/>
    </row>
    <row r="8" spans="1:12" ht="15.75" x14ac:dyDescent="0.25">
      <c r="B8" s="36" t="s">
        <v>30</v>
      </c>
      <c r="C8" s="35"/>
      <c r="D8" s="5"/>
    </row>
    <row r="9" spans="1:12" ht="16.5" thickBot="1" x14ac:dyDescent="0.3">
      <c r="B9" s="5"/>
      <c r="C9" s="5"/>
      <c r="D9" s="5"/>
    </row>
    <row r="10" spans="1:12" ht="16.5" customHeight="1" thickTop="1" x14ac:dyDescent="0.25">
      <c r="A10" s="34" t="s">
        <v>29</v>
      </c>
      <c r="B10" s="33" t="s">
        <v>28</v>
      </c>
      <c r="C10" s="32" t="s">
        <v>27</v>
      </c>
      <c r="D10" s="5"/>
    </row>
    <row r="11" spans="1:12" ht="15.75" x14ac:dyDescent="0.25">
      <c r="A11" s="31"/>
      <c r="B11" s="30"/>
      <c r="C11" s="29"/>
      <c r="D11" s="5"/>
    </row>
    <row r="12" spans="1:12" ht="21" customHeight="1" thickBot="1" x14ac:dyDescent="0.3">
      <c r="A12" s="28"/>
      <c r="B12" s="27"/>
      <c r="C12" s="26"/>
      <c r="D12" s="5"/>
    </row>
    <row r="13" spans="1:12" ht="21" customHeight="1" x14ac:dyDescent="0.25">
      <c r="A13" s="25"/>
      <c r="B13" s="24"/>
      <c r="C13" s="23"/>
      <c r="D13" s="5"/>
    </row>
    <row r="14" spans="1:12" ht="15.75" x14ac:dyDescent="0.25">
      <c r="A14" s="12" t="s">
        <v>26</v>
      </c>
      <c r="B14" s="5" t="s">
        <v>25</v>
      </c>
      <c r="C14" s="5"/>
      <c r="D14" s="5"/>
    </row>
    <row r="15" spans="1:12" ht="15.75" x14ac:dyDescent="0.25">
      <c r="A15" s="12"/>
      <c r="B15" s="5"/>
      <c r="C15" s="5"/>
      <c r="D15" s="5"/>
    </row>
    <row r="16" spans="1:12" ht="15.75" x14ac:dyDescent="0.25">
      <c r="A16" s="8" t="s">
        <v>24</v>
      </c>
      <c r="B16" s="22" t="s">
        <v>23</v>
      </c>
      <c r="C16" s="5"/>
      <c r="D16" s="18"/>
    </row>
    <row r="17" spans="1:4" ht="27.75" customHeight="1" x14ac:dyDescent="0.25">
      <c r="A17" s="21" t="s">
        <v>22</v>
      </c>
      <c r="B17" s="20" t="s">
        <v>21</v>
      </c>
      <c r="C17" s="19">
        <f>61407949+4</f>
        <v>61407953</v>
      </c>
      <c r="D17" s="18"/>
    </row>
    <row r="18" spans="1:4" ht="27" customHeight="1" x14ac:dyDescent="0.25">
      <c r="A18" s="21" t="s">
        <v>20</v>
      </c>
      <c r="B18" s="20" t="s">
        <v>19</v>
      </c>
      <c r="C18" s="19">
        <f>3927560+78</f>
        <v>3927638</v>
      </c>
      <c r="D18" s="18"/>
    </row>
    <row r="19" spans="1:4" ht="39.75" customHeight="1" x14ac:dyDescent="0.25">
      <c r="A19" s="12" t="s">
        <v>18</v>
      </c>
      <c r="B19" s="5" t="s">
        <v>2</v>
      </c>
      <c r="C19" s="4">
        <f>(C17+C18)*0.27-1</f>
        <v>17640608.57</v>
      </c>
      <c r="D19" s="18"/>
    </row>
    <row r="20" spans="1:4" ht="24.75" customHeight="1" x14ac:dyDescent="0.25">
      <c r="A20" s="12"/>
      <c r="B20" s="3" t="s">
        <v>8</v>
      </c>
      <c r="C20" s="1">
        <f>SUM(C17:C19)</f>
        <v>82976199.569999993</v>
      </c>
      <c r="D20" s="5"/>
    </row>
    <row r="21" spans="1:4" ht="18.75" customHeight="1" x14ac:dyDescent="0.25">
      <c r="A21" s="12"/>
      <c r="B21" s="17" t="s">
        <v>17</v>
      </c>
      <c r="C21" s="1"/>
      <c r="D21" s="5"/>
    </row>
    <row r="22" spans="1:4" ht="18.75" customHeight="1" x14ac:dyDescent="0.25">
      <c r="A22" s="12"/>
      <c r="B22" s="16" t="s">
        <v>16</v>
      </c>
      <c r="C22" s="6">
        <v>16210693</v>
      </c>
      <c r="D22" s="5"/>
    </row>
    <row r="23" spans="1:4" ht="18.75" customHeight="1" x14ac:dyDescent="0.25">
      <c r="A23" s="12"/>
      <c r="B23" s="16" t="s">
        <v>15</v>
      </c>
      <c r="C23" s="6">
        <v>2375909</v>
      </c>
      <c r="D23" s="5"/>
    </row>
    <row r="24" spans="1:4" s="15" customFormat="1" ht="15.75" x14ac:dyDescent="0.25">
      <c r="A24" s="12"/>
      <c r="B24" s="16" t="s">
        <v>14</v>
      </c>
      <c r="C24" s="6">
        <v>177897</v>
      </c>
      <c r="D24" s="3"/>
    </row>
    <row r="25" spans="1:4" ht="15.75" x14ac:dyDescent="0.25">
      <c r="A25" s="12"/>
      <c r="B25" s="5" t="s">
        <v>2</v>
      </c>
      <c r="C25" s="6">
        <f>(C22+C24+C23)*0.27</f>
        <v>5066414.7300000004</v>
      </c>
      <c r="D25" s="5"/>
    </row>
    <row r="26" spans="1:4" ht="15.75" x14ac:dyDescent="0.25">
      <c r="A26" s="12"/>
      <c r="B26" s="3" t="s">
        <v>8</v>
      </c>
      <c r="C26" s="1">
        <f>C22+C24+C25+C23</f>
        <v>23830913.73</v>
      </c>
      <c r="D26" s="5"/>
    </row>
    <row r="27" spans="1:4" ht="15.75" x14ac:dyDescent="0.25">
      <c r="A27" s="12"/>
      <c r="B27" s="5"/>
      <c r="C27" s="6"/>
      <c r="D27" s="5"/>
    </row>
    <row r="28" spans="1:4" ht="31.5" x14ac:dyDescent="0.25">
      <c r="A28" s="12" t="s">
        <v>13</v>
      </c>
      <c r="B28" s="14" t="s">
        <v>12</v>
      </c>
      <c r="C28" s="13"/>
      <c r="D28" s="5"/>
    </row>
    <row r="29" spans="1:4" ht="15.75" x14ac:dyDescent="0.25">
      <c r="A29" s="12" t="s">
        <v>11</v>
      </c>
      <c r="B29" s="9" t="s">
        <v>10</v>
      </c>
      <c r="C29" s="6">
        <v>23344748</v>
      </c>
    </row>
    <row r="30" spans="1:4" ht="15.75" x14ac:dyDescent="0.25">
      <c r="A30" s="12" t="s">
        <v>9</v>
      </c>
      <c r="B30" s="9" t="s">
        <v>2</v>
      </c>
      <c r="C30" s="4">
        <v>6303082</v>
      </c>
    </row>
    <row r="31" spans="1:4" ht="15.75" x14ac:dyDescent="0.25">
      <c r="A31" s="12"/>
      <c r="B31" s="5" t="s">
        <v>8</v>
      </c>
      <c r="C31" s="6">
        <f>C29+C30</f>
        <v>29647830</v>
      </c>
    </row>
    <row r="32" spans="1:4" ht="15.75" x14ac:dyDescent="0.25">
      <c r="A32" s="11"/>
      <c r="B32" s="3"/>
      <c r="C32" s="1"/>
    </row>
    <row r="33" spans="1:3" ht="15.75" x14ac:dyDescent="0.25">
      <c r="A33" s="10" t="s">
        <v>7</v>
      </c>
      <c r="B33" s="9" t="s">
        <v>6</v>
      </c>
      <c r="C33" s="6">
        <v>330000</v>
      </c>
    </row>
    <row r="34" spans="1:3" ht="15.75" x14ac:dyDescent="0.25">
      <c r="B34" s="3" t="s">
        <v>1</v>
      </c>
      <c r="C34" s="1">
        <f>C31+C33</f>
        <v>29977830</v>
      </c>
    </row>
    <row r="35" spans="1:3" ht="15.75" x14ac:dyDescent="0.25">
      <c r="B35" s="5"/>
      <c r="C35" s="5"/>
    </row>
    <row r="36" spans="1:3" ht="15.75" x14ac:dyDescent="0.25">
      <c r="A36" s="8" t="s">
        <v>5</v>
      </c>
      <c r="B36" s="7" t="s">
        <v>4</v>
      </c>
      <c r="C36" s="5"/>
    </row>
    <row r="38" spans="1:3" ht="15.75" x14ac:dyDescent="0.25">
      <c r="B38" s="5" t="s">
        <v>3</v>
      </c>
      <c r="C38" s="6">
        <v>18890193</v>
      </c>
    </row>
    <row r="39" spans="1:3" ht="15.75" x14ac:dyDescent="0.25">
      <c r="B39" s="5" t="s">
        <v>2</v>
      </c>
      <c r="C39" s="4">
        <v>5100352</v>
      </c>
    </row>
    <row r="40" spans="1:3" ht="15.75" x14ac:dyDescent="0.25">
      <c r="B40" s="3" t="s">
        <v>1</v>
      </c>
      <c r="C40" s="1">
        <f>C38+C39</f>
        <v>23990545</v>
      </c>
    </row>
    <row r="42" spans="1:3" ht="15.75" x14ac:dyDescent="0.25">
      <c r="B42" s="2" t="s">
        <v>0</v>
      </c>
      <c r="C42" s="1">
        <f>C40+C34+C20+C26+1</f>
        <v>160775489.29999998</v>
      </c>
    </row>
  </sheetData>
  <mergeCells count="8">
    <mergeCell ref="B1:C1"/>
    <mergeCell ref="B4:C4"/>
    <mergeCell ref="A10:A12"/>
    <mergeCell ref="B10:B12"/>
    <mergeCell ref="C10:C12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9.mell.-felújítások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2021-05-12T07:04:48Z</dcterms:created>
  <dcterms:modified xsi:type="dcterms:W3CDTF">2021-05-12T07:05:06Z</dcterms:modified>
</cp:coreProperties>
</file>