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700"/>
  </bookViews>
  <sheets>
    <sheet name="2.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E33" i="1"/>
  <c r="D32" i="1"/>
  <c r="D31" i="1"/>
  <c r="F30" i="1"/>
  <c r="D30" i="1"/>
  <c r="D29" i="1"/>
  <c r="D33" i="1" s="1"/>
  <c r="D28" i="1"/>
  <c r="D27" i="1"/>
  <c r="F26" i="1"/>
  <c r="F34" i="1" s="1"/>
  <c r="D25" i="1"/>
  <c r="D24" i="1"/>
  <c r="D23" i="1"/>
  <c r="D22" i="1"/>
  <c r="D21" i="1"/>
  <c r="D20" i="1"/>
  <c r="D19" i="1"/>
  <c r="E18" i="1"/>
  <c r="D18" i="1" s="1"/>
  <c r="D26" i="1" s="1"/>
  <c r="D34" i="1" s="1"/>
  <c r="D17" i="1"/>
  <c r="D16" i="1"/>
  <c r="E26" i="1" l="1"/>
  <c r="E34" i="1" s="1"/>
</calcChain>
</file>

<file path=xl/sharedStrings.xml><?xml version="1.0" encoding="utf-8"?>
<sst xmlns="http://schemas.openxmlformats.org/spreadsheetml/2006/main" count="64" uniqueCount="61">
  <si>
    <t>SITKE KÖZSÉG ÖNKORMÁNYZATA</t>
  </si>
  <si>
    <t>KÖTELEZŐ, ÖNKÉNT VÁLLALT ÉS ÁLLAMI (ÁLLAMIGAZGATÁSI) FELADATAINAK BEVÉTELEI</t>
  </si>
  <si>
    <t>2020. év</t>
  </si>
  <si>
    <t>( Ft-ban)</t>
  </si>
  <si>
    <t>Sor-szám</t>
  </si>
  <si>
    <t>Kormányzati funkció megnevezése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</si>
  <si>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</si>
  <si>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</si>
  <si>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</si>
  <si>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</si>
  <si>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</si>
  <si>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</si>
  <si>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01.</t>
  </si>
  <si>
    <t>011130</t>
  </si>
  <si>
    <t>Önkormányzatok és önkormányzati hivatalok jogalkotó és általános igazgatási tevékenysége</t>
  </si>
  <si>
    <t>02.</t>
  </si>
  <si>
    <t>013320</t>
  </si>
  <si>
    <t>Köztemető-fenntartás és működtetés</t>
  </si>
  <si>
    <t>03.</t>
  </si>
  <si>
    <t>013350</t>
  </si>
  <si>
    <t>Önkormányzati vagyonnal való gazdálkodással kapcsolatos feladatok</t>
  </si>
  <si>
    <t>04.</t>
  </si>
  <si>
    <t>018010</t>
  </si>
  <si>
    <t>Önkormányzatok elszámolásai a központi költségvetéssel</t>
  </si>
  <si>
    <t>05.</t>
  </si>
  <si>
    <t>018030</t>
  </si>
  <si>
    <t>Támogatási célú finanszírozási műveletek</t>
  </si>
  <si>
    <t>06.</t>
  </si>
  <si>
    <t>072111</t>
  </si>
  <si>
    <t>Háziorvosi alapellátás</t>
  </si>
  <si>
    <t>07.</t>
  </si>
  <si>
    <t>052080</t>
  </si>
  <si>
    <t>Szennyvízcsatorna építése, fenntartása, üzemeltetése</t>
  </si>
  <si>
    <t>08.</t>
  </si>
  <si>
    <t>066020</t>
  </si>
  <si>
    <t>Város- és községgazdálkodási egyéb szolgáltatások</t>
  </si>
  <si>
    <t>09.</t>
  </si>
  <si>
    <t>082092</t>
  </si>
  <si>
    <t>Közművelődés - hagyományos köz.kultúrális értékek gondozása</t>
  </si>
  <si>
    <t>10.</t>
  </si>
  <si>
    <t>Önkormányzatok funkcióba nem sorolható bevételei államháztartáson kívülről</t>
  </si>
  <si>
    <t>11.</t>
  </si>
  <si>
    <t>Sitke Község Önkormányzata összesen:</t>
  </si>
  <si>
    <t>12.</t>
  </si>
  <si>
    <t>13.</t>
  </si>
  <si>
    <t>041233</t>
  </si>
  <si>
    <t>Hosszabb időtartamú közfoglalkoztatás</t>
  </si>
  <si>
    <t>14.</t>
  </si>
  <si>
    <t>096015</t>
  </si>
  <si>
    <t>Gyermekétkeztetés köznevelési intézményben</t>
  </si>
  <si>
    <t>15.</t>
  </si>
  <si>
    <t>096025</t>
  </si>
  <si>
    <t>Munkahelyi étkeztetés köznevelési intézményekben</t>
  </si>
  <si>
    <t>16.</t>
  </si>
  <si>
    <t>Munkahelyi étk.köznev.int. (562920) (Vendég)</t>
  </si>
  <si>
    <t>17.</t>
  </si>
  <si>
    <t>Szociális étkeztetés (889921)</t>
  </si>
  <si>
    <t>18.</t>
  </si>
  <si>
    <t>Sitkei Önkormányzati Konyha összesen:</t>
  </si>
  <si>
    <t>19.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</si>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</sst>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</numFmts>
  <fonts count="12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i/>
      <sz val="12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2" fillId="0" borderId="0" xfId="2" applyFont="1"/>
    <xf numFmtId="0" fontId="6" fillId="0" borderId="0" xfId="2" applyFont="1" applyAlignment="1">
      <alignment horizontal="center"/>
    </xf>
    <xf numFmtId="164" fontId="6" fillId="0" borderId="0" xfId="1" applyNumberFormat="1" applyFont="1"/>
    <xf numFmtId="0" fontId="6" fillId="0" borderId="0" xfId="2" applyFont="1"/>
    <xf numFmtId="0" fontId="7" fillId="0" borderId="0" xfId="2" applyFont="1"/>
    <xf numFmtId="0" fontId="8" fillId="0" borderId="0" xfId="2" applyFont="1" applyAlignment="1">
      <alignment horizontal="center"/>
    </xf>
    <xf numFmtId="164" fontId="8" fillId="0" borderId="0" xfId="1" applyNumberFormat="1" applyFont="1" applyAlignment="1"/>
    <xf numFmtId="0" fontId="9" fillId="0" borderId="0" xfId="2" applyFont="1"/>
    <xf numFmtId="0" fontId="10" fillId="0" borderId="0" xfId="2" applyFont="1" applyAlignment="1">
      <alignment horizontal="center"/>
    </xf>
    <xf numFmtId="164" fontId="10" fillId="0" borderId="0" xfId="1" applyNumberFormat="1" applyFont="1" applyAlignment="1">
      <alignment horizontal="centerContinuous"/>
    </xf>
    <xf numFmtId="0" fontId="2" fillId="0" borderId="0" xfId="3" applyFont="1" applyAlignment="1">
      <alignment horizontal="right"/>
    </xf>
    <xf numFmtId="164" fontId="8" fillId="0" borderId="2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 wrapText="1"/>
    </xf>
    <xf numFmtId="0" fontId="2" fillId="0" borderId="0" xfId="0" applyFont="1"/>
    <xf numFmtId="0" fontId="7" fillId="0" borderId="14" xfId="0" quotePrefix="1" applyFont="1" applyBorder="1"/>
    <xf numFmtId="0" fontId="7" fillId="0" borderId="14" xfId="4" quotePrefix="1" applyFont="1" applyBorder="1" applyAlignment="1">
      <alignment horizontal="center" vertical="center" wrapText="1"/>
    </xf>
    <xf numFmtId="0" fontId="7" fillId="0" borderId="0" xfId="4" applyFont="1" applyBorder="1" applyAlignment="1">
      <alignment horizontal="left" wrapText="1"/>
    </xf>
    <xf numFmtId="165" fontId="7" fillId="0" borderId="15" xfId="1" applyNumberFormat="1" applyFont="1" applyBorder="1"/>
    <xf numFmtId="165" fontId="7" fillId="0" borderId="16" xfId="1" applyNumberFormat="1" applyFont="1" applyBorder="1"/>
    <xf numFmtId="0" fontId="7" fillId="0" borderId="0" xfId="0" applyFont="1"/>
    <xf numFmtId="0" fontId="7" fillId="0" borderId="17" xfId="0" applyFont="1" applyBorder="1"/>
    <xf numFmtId="0" fontId="7" fillId="0" borderId="17" xfId="4" quotePrefix="1" applyFont="1" applyBorder="1" applyAlignment="1">
      <alignment horizontal="center" vertical="center" wrapText="1"/>
    </xf>
    <xf numFmtId="0" fontId="7" fillId="0" borderId="18" xfId="4" applyFont="1" applyBorder="1" applyAlignment="1">
      <alignment horizontal="left" wrapText="1"/>
    </xf>
    <xf numFmtId="165" fontId="7" fillId="0" borderId="19" xfId="1" applyNumberFormat="1" applyFont="1" applyBorder="1"/>
    <xf numFmtId="165" fontId="7" fillId="0" borderId="20" xfId="1" applyNumberFormat="1" applyFont="1" applyBorder="1"/>
    <xf numFmtId="0" fontId="7" fillId="0" borderId="17" xfId="0" quotePrefix="1" applyFont="1" applyBorder="1"/>
    <xf numFmtId="0" fontId="11" fillId="0" borderId="17" xfId="4" quotePrefix="1" applyFont="1" applyBorder="1" applyAlignment="1">
      <alignment horizontal="center" vertical="center" wrapText="1"/>
    </xf>
    <xf numFmtId="0" fontId="11" fillId="0" borderId="18" xfId="5" applyFont="1" applyBorder="1" applyAlignment="1">
      <alignment wrapText="1"/>
    </xf>
    <xf numFmtId="0" fontId="7" fillId="0" borderId="21" xfId="0" applyFont="1" applyBorder="1"/>
    <xf numFmtId="0" fontId="7" fillId="0" borderId="22" xfId="5" applyFont="1" applyBorder="1"/>
    <xf numFmtId="0" fontId="8" fillId="0" borderId="21" xfId="0" applyFont="1" applyBorder="1"/>
    <xf numFmtId="0" fontId="8" fillId="0" borderId="23" xfId="5" applyFont="1" applyBorder="1"/>
    <xf numFmtId="0" fontId="8" fillId="0" borderId="24" xfId="5" applyFont="1" applyBorder="1"/>
    <xf numFmtId="165" fontId="8" fillId="0" borderId="24" xfId="1" applyNumberFormat="1" applyFont="1" applyBorder="1"/>
    <xf numFmtId="0" fontId="7" fillId="0" borderId="19" xfId="0" applyFont="1" applyBorder="1"/>
    <xf numFmtId="0" fontId="7" fillId="0" borderId="25" xfId="4" quotePrefix="1" applyFont="1" applyBorder="1" applyAlignment="1">
      <alignment horizontal="center" vertical="center" wrapText="1"/>
    </xf>
    <xf numFmtId="0" fontId="7" fillId="0" borderId="26" xfId="4" applyFont="1" applyBorder="1" applyAlignment="1">
      <alignment horizontal="left" wrapText="1"/>
    </xf>
    <xf numFmtId="3" fontId="7" fillId="0" borderId="15" xfId="0" applyNumberFormat="1" applyFont="1" applyBorder="1"/>
    <xf numFmtId="165" fontId="8" fillId="0" borderId="15" xfId="1" applyNumberFormat="1" applyFont="1" applyBorder="1"/>
    <xf numFmtId="165" fontId="8" fillId="0" borderId="27" xfId="1" applyNumberFormat="1" applyFont="1" applyBorder="1"/>
    <xf numFmtId="0" fontId="7" fillId="0" borderId="15" xfId="0" applyFont="1" applyBorder="1"/>
    <xf numFmtId="0" fontId="11" fillId="0" borderId="15" xfId="6" quotePrefix="1" applyFont="1" applyBorder="1" applyAlignment="1">
      <alignment horizontal="center"/>
    </xf>
    <xf numFmtId="3" fontId="11" fillId="0" borderId="19" xfId="6" applyNumberFormat="1" applyFont="1" applyBorder="1"/>
    <xf numFmtId="3" fontId="7" fillId="0" borderId="28" xfId="0" applyNumberFormat="1" applyFont="1" applyBorder="1"/>
    <xf numFmtId="165" fontId="8" fillId="0" borderId="16" xfId="1" applyNumberFormat="1" applyFont="1" applyBorder="1"/>
    <xf numFmtId="0" fontId="7" fillId="0" borderId="15" xfId="0" quotePrefix="1" applyFont="1" applyBorder="1" applyAlignment="1">
      <alignment horizontal="center"/>
    </xf>
    <xf numFmtId="3" fontId="7" fillId="0" borderId="16" xfId="0" applyNumberFormat="1" applyFont="1" applyBorder="1"/>
    <xf numFmtId="0" fontId="7" fillId="0" borderId="19" xfId="0" quotePrefix="1" applyFont="1" applyBorder="1" applyAlignment="1">
      <alignment horizontal="center"/>
    </xf>
    <xf numFmtId="3" fontId="7" fillId="0" borderId="19" xfId="0" applyNumberFormat="1" applyFont="1" applyBorder="1"/>
    <xf numFmtId="3" fontId="7" fillId="0" borderId="20" xfId="0" applyNumberFormat="1" applyFont="1" applyBorder="1"/>
    <xf numFmtId="0" fontId="7" fillId="0" borderId="29" xfId="0" applyFont="1" applyBorder="1"/>
    <xf numFmtId="0" fontId="7" fillId="0" borderId="29" xfId="0" applyFont="1" applyBorder="1" applyAlignment="1">
      <alignment horizontal="center"/>
    </xf>
    <xf numFmtId="3" fontId="7" fillId="0" borderId="29" xfId="0" applyNumberFormat="1" applyFont="1" applyBorder="1"/>
    <xf numFmtId="3" fontId="7" fillId="0" borderId="30" xfId="0" applyNumberFormat="1" applyFont="1" applyBorder="1"/>
    <xf numFmtId="0" fontId="8" fillId="0" borderId="24" xfId="0" applyFont="1" applyBorder="1"/>
    <xf numFmtId="3" fontId="8" fillId="0" borderId="24" xfId="0" applyNumberFormat="1" applyFont="1" applyBorder="1"/>
    <xf numFmtId="3" fontId="7" fillId="0" borderId="24" xfId="0" applyNumberFormat="1" applyFont="1" applyBorder="1"/>
    <xf numFmtId="0" fontId="8" fillId="0" borderId="24" xfId="0" applyFont="1" applyBorder="1" applyAlignment="1">
      <alignment horizontal="right"/>
    </xf>
    <xf numFmtId="3" fontId="2" fillId="0" borderId="0" xfId="0" applyNumberFormat="1" applyFont="1"/>
    <xf numFmtId="164" fontId="8" fillId="0" borderId="7" xfId="1" applyNumberFormat="1" applyFont="1" applyBorder="1" applyAlignment="1">
      <alignment horizontal="center"/>
    </xf>
    <xf numFmtId="164" fontId="8" fillId="0" borderId="8" xfId="1" applyNumberFormat="1" applyFont="1" applyBorder="1" applyAlignment="1">
      <alignment horizontal="center"/>
    </xf>
    <xf numFmtId="164" fontId="8" fillId="0" borderId="2" xfId="1" applyNumberFormat="1" applyFont="1" applyBorder="1" applyAlignment="1">
      <alignment horizontal="center"/>
    </xf>
    <xf numFmtId="164" fontId="8" fillId="0" borderId="9" xfId="1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164" fontId="8" fillId="0" borderId="6" xfId="1" applyNumberFormat="1" applyFont="1" applyBorder="1" applyAlignment="1">
      <alignment horizontal="center"/>
    </xf>
    <xf numFmtId="164" fontId="8" fillId="0" borderId="12" xfId="1" applyNumberFormat="1" applyFont="1" applyBorder="1" applyAlignment="1">
      <alignment horizontal="center"/>
    </xf>
    <xf numFmtId="164" fontId="8" fillId="0" borderId="13" xfId="1" applyNumberFormat="1" applyFont="1" applyBorder="1" applyAlignment="1">
      <alignment horizontal="center"/>
    </xf>
    <xf numFmtId="164" fontId="8" fillId="0" borderId="11" xfId="1" applyNumberFormat="1" applyFont="1" applyBorder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8" fillId="0" borderId="0" xfId="2" applyFont="1" applyAlignment="1">
      <alignment horizontal="center"/>
    </xf>
    <xf numFmtId="0" fontId="8" fillId="0" borderId="0" xfId="2" applyFont="1" applyAlignment="1">
      <alignment horizontal="center" wrapText="1"/>
    </xf>
    <xf numFmtId="0" fontId="6" fillId="0" borderId="1" xfId="2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0" xfId="0" applyBorder="1" applyAlignment="1"/>
    <xf numFmtId="0" fontId="7" fillId="0" borderId="2" xfId="4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7" fillId="0" borderId="5" xfId="4" applyFont="1" applyBorder="1" applyAlignment="1">
      <alignment horizontal="center" vertical="center"/>
    </xf>
    <xf numFmtId="0" fontId="7" fillId="0" borderId="10" xfId="4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/>
    </xf>
    <xf numFmtId="164" fontId="8" fillId="0" borderId="4" xfId="1" applyNumberFormat="1" applyFont="1" applyBorder="1" applyAlignment="1">
      <alignment horizontal="center"/>
    </xf>
  </cellXfs>
  <cellStyles count="7">
    <cellStyle name="Ezres" xfId="1" builtinId="3"/>
    <cellStyle name="Normál" xfId="0" builtinId="0"/>
    <cellStyle name="Normál_bevétel" xfId="6"/>
    <cellStyle name="Normál_kiadás" xfId="3"/>
    <cellStyle name="Normál_KTGV99" xfId="2"/>
    <cellStyle name="Normál_PHKV99" xfId="4"/>
    <cellStyle name="Normál_SIKONC9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G39"/>
  <sheetViews>
    <sheetView tabSelected="1" workbookViewId="0">
      <selection activeCell="A4" sqref="A4:C4"/>
    </sheetView>
  </sheetViews>
  <sheetFormatPr defaultRowHeight="12.75" x14ac:dyDescent="0.2"/>
  <cols>
    <col min="1" max="1" width="5.85546875" style="15" customWidth="1"/>
    <col min="2" max="2" width="9.140625" style="15"/>
    <col min="3" max="3" width="61.140625" style="15" customWidth="1"/>
    <col min="4" max="4" width="25" style="15" customWidth="1"/>
    <col min="5" max="5" width="23.85546875" style="15" customWidth="1"/>
    <col min="6" max="6" width="24.5703125" style="15" customWidth="1"/>
    <col min="7" max="7" width="26.28515625" style="15" customWidth="1"/>
    <col min="8" max="16384" width="9.140625" style="15"/>
  </cols>
  <sheetData>
    <row r="3" spans="1:7" s="1" customFormat="1" ht="15" customHeight="1" x14ac:dyDescent="0.2">
      <c r="B3" s="70"/>
      <c r="C3" s="70"/>
      <c r="D3" s="70"/>
      <c r="E3" s="70"/>
      <c r="F3" s="70"/>
      <c r="G3" s="70"/>
    </row>
    <row r="4" spans="1:7" s="4" customFormat="1" ht="15.75" x14ac:dyDescent="0.25">
      <c r="A4" s="71"/>
      <c r="B4" s="72"/>
      <c r="C4" s="72"/>
      <c r="D4" s="2"/>
      <c r="E4" s="3"/>
      <c r="F4" s="3"/>
      <c r="G4" s="3"/>
    </row>
    <row r="5" spans="1:7" s="5" customFormat="1" ht="15" customHeight="1" x14ac:dyDescent="0.25">
      <c r="D5" s="6"/>
      <c r="E5" s="7"/>
      <c r="F5" s="7"/>
      <c r="G5" s="7"/>
    </row>
    <row r="6" spans="1:7" s="8" customFormat="1" ht="15" customHeight="1" x14ac:dyDescent="0.25">
      <c r="C6" s="73" t="s">
        <v>0</v>
      </c>
      <c r="D6" s="73"/>
      <c r="E6" s="73"/>
      <c r="F6" s="73"/>
      <c r="G6" s="73"/>
    </row>
    <row r="7" spans="1:7" s="8" customFormat="1" ht="15.75" x14ac:dyDescent="0.25">
      <c r="C7" s="74" t="s">
        <v>1</v>
      </c>
      <c r="D7" s="74"/>
      <c r="E7" s="74"/>
      <c r="F7" s="74"/>
      <c r="G7" s="74"/>
    </row>
    <row r="8" spans="1:7" s="8" customFormat="1" ht="15" customHeight="1" x14ac:dyDescent="0.25">
      <c r="C8" s="73" t="s">
        <v>2</v>
      </c>
      <c r="D8" s="73"/>
      <c r="E8" s="73"/>
      <c r="F8" s="73"/>
      <c r="G8" s="73"/>
    </row>
    <row r="9" spans="1:7" s="8" customFormat="1" ht="15" customHeight="1" x14ac:dyDescent="0.25">
      <c r="C9" s="6"/>
      <c r="D9" s="6"/>
      <c r="E9" s="6"/>
      <c r="F9" s="6"/>
      <c r="G9" s="6"/>
    </row>
    <row r="10" spans="1:7" s="4" customFormat="1" ht="12" customHeight="1" thickBot="1" x14ac:dyDescent="0.25">
      <c r="C10" s="2"/>
      <c r="D10" s="9"/>
      <c r="E10" s="10"/>
      <c r="F10" s="10"/>
      <c r="G10" s="11" t="s">
        <v>3</v>
      </c>
    </row>
    <row r="11" spans="1:7" s="4" customFormat="1" ht="16.5" customHeight="1" thickBot="1" x14ac:dyDescent="0.25">
      <c r="A11" s="75" t="s">
        <v>4</v>
      </c>
      <c r="B11" s="78"/>
      <c r="C11" s="81" t="s">
        <v>5</v>
      </c>
      <c r="D11" s="84" t="s">
        <v>6</v>
      </c>
      <c r="E11" s="87" t="s">
        <v>7</v>
      </c>
      <c r="F11" s="87"/>
      <c r="G11" s="88"/>
    </row>
    <row r="12" spans="1:7" s="4" customFormat="1" ht="33" customHeight="1" thickBot="1" x14ac:dyDescent="0.25">
      <c r="A12" s="76"/>
      <c r="B12" s="79"/>
      <c r="C12" s="82"/>
      <c r="D12" s="85"/>
      <c r="E12" s="12" t="s">
        <v>8</v>
      </c>
      <c r="F12" s="13" t="s">
        <v>9</v>
      </c>
      <c r="G12" s="14" t="s">
        <v>10</v>
      </c>
    </row>
    <row r="13" spans="1:7" s="4" customFormat="1" ht="22.5" customHeight="1" x14ac:dyDescent="0.2">
      <c r="A13" s="76"/>
      <c r="B13" s="79"/>
      <c r="C13" s="82"/>
      <c r="D13" s="85"/>
      <c r="E13" s="61" t="s">
        <v>11</v>
      </c>
      <c r="F13" s="62"/>
      <c r="G13" s="63"/>
    </row>
    <row r="14" spans="1:7" ht="20.25" customHeight="1" x14ac:dyDescent="0.2">
      <c r="A14" s="76"/>
      <c r="B14" s="79"/>
      <c r="C14" s="82"/>
      <c r="D14" s="85"/>
      <c r="E14" s="64"/>
      <c r="F14" s="65"/>
      <c r="G14" s="66"/>
    </row>
    <row r="15" spans="1:7" ht="9.75" customHeight="1" thickBot="1" x14ac:dyDescent="0.25">
      <c r="A15" s="77"/>
      <c r="B15" s="80"/>
      <c r="C15" s="83"/>
      <c r="D15" s="86"/>
      <c r="E15" s="67"/>
      <c r="F15" s="68"/>
      <c r="G15" s="69"/>
    </row>
    <row r="16" spans="1:7" s="21" customFormat="1" ht="30" x14ac:dyDescent="0.25">
      <c r="A16" s="16" t="s">
        <v>12</v>
      </c>
      <c r="B16" s="17" t="s">
        <v>13</v>
      </c>
      <c r="C16" s="18" t="s">
        <v>14</v>
      </c>
      <c r="D16" s="19">
        <f>SUM(E16:G16)</f>
        <v>4132731</v>
      </c>
      <c r="E16" s="19">
        <v>4132731</v>
      </c>
      <c r="F16" s="19"/>
      <c r="G16" s="20"/>
    </row>
    <row r="17" spans="1:7" s="21" customFormat="1" ht="15" x14ac:dyDescent="0.25">
      <c r="A17" s="22" t="s">
        <v>15</v>
      </c>
      <c r="B17" s="23" t="s">
        <v>16</v>
      </c>
      <c r="C17" s="24" t="s">
        <v>17</v>
      </c>
      <c r="D17" s="25">
        <f t="shared" ref="D17:D25" si="0">SUM(E17:G17)</f>
        <v>108000</v>
      </c>
      <c r="E17" s="25">
        <v>108000</v>
      </c>
      <c r="F17" s="25"/>
      <c r="G17" s="26"/>
    </row>
    <row r="18" spans="1:7" s="21" customFormat="1" ht="15" x14ac:dyDescent="0.25">
      <c r="A18" s="27" t="s">
        <v>18</v>
      </c>
      <c r="B18" s="23" t="s">
        <v>19</v>
      </c>
      <c r="C18" s="24" t="s">
        <v>20</v>
      </c>
      <c r="D18" s="25">
        <f t="shared" si="0"/>
        <v>1614444</v>
      </c>
      <c r="E18" s="25">
        <f>1614444-65000</f>
        <v>1549444</v>
      </c>
      <c r="F18" s="25">
        <v>65000</v>
      </c>
      <c r="G18" s="26"/>
    </row>
    <row r="19" spans="1:7" s="21" customFormat="1" ht="15" x14ac:dyDescent="0.25">
      <c r="A19" s="22" t="s">
        <v>21</v>
      </c>
      <c r="B19" s="23" t="s">
        <v>22</v>
      </c>
      <c r="C19" s="24" t="s">
        <v>23</v>
      </c>
      <c r="D19" s="25">
        <f t="shared" si="0"/>
        <v>91267980</v>
      </c>
      <c r="E19" s="25">
        <v>91267980</v>
      </c>
      <c r="F19" s="25"/>
      <c r="G19" s="26"/>
    </row>
    <row r="20" spans="1:7" s="21" customFormat="1" ht="15" x14ac:dyDescent="0.25">
      <c r="A20" s="27" t="s">
        <v>24</v>
      </c>
      <c r="B20" s="23" t="s">
        <v>25</v>
      </c>
      <c r="C20" s="24" t="s">
        <v>26</v>
      </c>
      <c r="D20" s="25">
        <f t="shared" si="0"/>
        <v>107252800</v>
      </c>
      <c r="E20" s="25">
        <v>107252800</v>
      </c>
      <c r="F20" s="25"/>
      <c r="G20" s="26"/>
    </row>
    <row r="21" spans="1:7" s="21" customFormat="1" ht="15" x14ac:dyDescent="0.25">
      <c r="A21" s="22" t="s">
        <v>27</v>
      </c>
      <c r="B21" s="23" t="s">
        <v>28</v>
      </c>
      <c r="C21" s="24" t="s">
        <v>29</v>
      </c>
      <c r="D21" s="25">
        <f t="shared" si="0"/>
        <v>0</v>
      </c>
      <c r="E21" s="25"/>
      <c r="F21" s="25"/>
      <c r="G21" s="26"/>
    </row>
    <row r="22" spans="1:7" s="21" customFormat="1" ht="15" x14ac:dyDescent="0.25">
      <c r="A22" s="22" t="s">
        <v>30</v>
      </c>
      <c r="B22" s="23" t="s">
        <v>31</v>
      </c>
      <c r="C22" s="24" t="s">
        <v>32</v>
      </c>
      <c r="D22" s="25">
        <f t="shared" si="0"/>
        <v>1352658</v>
      </c>
      <c r="E22" s="25">
        <v>1352658</v>
      </c>
      <c r="F22" s="25"/>
      <c r="G22" s="26"/>
    </row>
    <row r="23" spans="1:7" s="21" customFormat="1" ht="15" x14ac:dyDescent="0.25">
      <c r="A23" s="22" t="s">
        <v>33</v>
      </c>
      <c r="B23" s="23" t="s">
        <v>34</v>
      </c>
      <c r="C23" s="24" t="s">
        <v>35</v>
      </c>
      <c r="D23" s="25">
        <f t="shared" si="0"/>
        <v>4797946</v>
      </c>
      <c r="E23" s="25">
        <v>4797946</v>
      </c>
      <c r="F23" s="25"/>
      <c r="G23" s="26"/>
    </row>
    <row r="24" spans="1:7" s="21" customFormat="1" ht="15" x14ac:dyDescent="0.25">
      <c r="A24" s="22" t="s">
        <v>36</v>
      </c>
      <c r="B24" s="28" t="s">
        <v>37</v>
      </c>
      <c r="C24" s="29" t="s">
        <v>38</v>
      </c>
      <c r="D24" s="25">
        <f t="shared" si="0"/>
        <v>100003</v>
      </c>
      <c r="E24" s="25">
        <v>100003</v>
      </c>
      <c r="F24" s="25"/>
      <c r="G24" s="26"/>
    </row>
    <row r="25" spans="1:7" s="21" customFormat="1" ht="15.75" thickBot="1" x14ac:dyDescent="0.3">
      <c r="A25" s="30" t="s">
        <v>39</v>
      </c>
      <c r="B25" s="23">
        <v>900020</v>
      </c>
      <c r="C25" s="31" t="s">
        <v>40</v>
      </c>
      <c r="D25" s="25">
        <f t="shared" si="0"/>
        <v>9209819</v>
      </c>
      <c r="E25" s="25">
        <v>9209819</v>
      </c>
      <c r="F25" s="25"/>
      <c r="G25" s="26"/>
    </row>
    <row r="26" spans="1:7" s="21" customFormat="1" ht="33" customHeight="1" thickBot="1" x14ac:dyDescent="0.3">
      <c r="A26" s="32" t="s">
        <v>41</v>
      </c>
      <c r="B26" s="33"/>
      <c r="C26" s="34" t="s">
        <v>42</v>
      </c>
      <c r="D26" s="35">
        <f>SUM(D16:D25)</f>
        <v>219836381</v>
      </c>
      <c r="E26" s="35">
        <f>SUM(E16:E25)</f>
        <v>219771381</v>
      </c>
      <c r="F26" s="35">
        <f>SUM(F16:F25)</f>
        <v>65000</v>
      </c>
      <c r="G26" s="35"/>
    </row>
    <row r="27" spans="1:7" s="21" customFormat="1" ht="15.75" customHeight="1" x14ac:dyDescent="0.25">
      <c r="A27" s="36" t="s">
        <v>43</v>
      </c>
      <c r="B27" s="37" t="s">
        <v>25</v>
      </c>
      <c r="C27" s="38" t="s">
        <v>26</v>
      </c>
      <c r="D27" s="39">
        <f t="shared" ref="D27:D32" si="1">E27+F27+G27</f>
        <v>822484</v>
      </c>
      <c r="E27" s="19">
        <v>822484</v>
      </c>
      <c r="F27" s="40"/>
      <c r="G27" s="41"/>
    </row>
    <row r="28" spans="1:7" s="21" customFormat="1" ht="15.75" customHeight="1" x14ac:dyDescent="0.25">
      <c r="A28" s="42" t="s">
        <v>44</v>
      </c>
      <c r="B28" s="43" t="s">
        <v>45</v>
      </c>
      <c r="C28" s="44" t="s">
        <v>46</v>
      </c>
      <c r="D28" s="45">
        <f t="shared" si="1"/>
        <v>0</v>
      </c>
      <c r="E28" s="19"/>
      <c r="F28" s="40"/>
      <c r="G28" s="46"/>
    </row>
    <row r="29" spans="1:7" ht="15" x14ac:dyDescent="0.25">
      <c r="A29" s="36" t="s">
        <v>47</v>
      </c>
      <c r="B29" s="47" t="s">
        <v>48</v>
      </c>
      <c r="C29" s="42" t="s">
        <v>49</v>
      </c>
      <c r="D29" s="39">
        <f t="shared" si="1"/>
        <v>249564</v>
      </c>
      <c r="E29" s="39">
        <v>249564</v>
      </c>
      <c r="F29" s="39"/>
      <c r="G29" s="48"/>
    </row>
    <row r="30" spans="1:7" ht="15" x14ac:dyDescent="0.25">
      <c r="A30" s="36" t="s">
        <v>50</v>
      </c>
      <c r="B30" s="49" t="s">
        <v>51</v>
      </c>
      <c r="C30" s="36" t="s">
        <v>52</v>
      </c>
      <c r="D30" s="39">
        <f t="shared" si="1"/>
        <v>612286</v>
      </c>
      <c r="E30" s="50"/>
      <c r="F30" s="50">
        <f>238775+373511</f>
        <v>612286</v>
      </c>
      <c r="G30" s="51"/>
    </row>
    <row r="31" spans="1:7" ht="15" x14ac:dyDescent="0.25">
      <c r="A31" s="52" t="s">
        <v>53</v>
      </c>
      <c r="B31" s="49" t="s">
        <v>51</v>
      </c>
      <c r="C31" s="36" t="s">
        <v>54</v>
      </c>
      <c r="D31" s="39">
        <f t="shared" si="1"/>
        <v>1057113</v>
      </c>
      <c r="E31" s="50"/>
      <c r="F31" s="50">
        <v>1057113</v>
      </c>
      <c r="G31" s="51"/>
    </row>
    <row r="32" spans="1:7" ht="15.75" thickBot="1" x14ac:dyDescent="0.3">
      <c r="A32" s="52" t="s">
        <v>55</v>
      </c>
      <c r="B32" s="53">
        <v>107051</v>
      </c>
      <c r="C32" s="52" t="s">
        <v>56</v>
      </c>
      <c r="D32" s="39">
        <f t="shared" si="1"/>
        <v>2177924</v>
      </c>
      <c r="E32" s="54">
        <v>2177924</v>
      </c>
      <c r="F32" s="54"/>
      <c r="G32" s="55"/>
    </row>
    <row r="33" spans="1:7" ht="15.75" thickBot="1" x14ac:dyDescent="0.3">
      <c r="A33" s="56" t="s">
        <v>57</v>
      </c>
      <c r="B33" s="56"/>
      <c r="C33" s="56" t="s">
        <v>58</v>
      </c>
      <c r="D33" s="57">
        <f>D29+D30+D31+D32+D28+D27</f>
        <v>4919371</v>
      </c>
      <c r="E33" s="57">
        <f>E29+E30+E31+E32+E28+E27</f>
        <v>3249972</v>
      </c>
      <c r="F33" s="57">
        <f>F29+F30+F31+F32</f>
        <v>1669399</v>
      </c>
      <c r="G33" s="58"/>
    </row>
    <row r="34" spans="1:7" ht="15" thickBot="1" x14ac:dyDescent="0.25">
      <c r="A34" s="56" t="s">
        <v>59</v>
      </c>
      <c r="B34" s="56"/>
      <c r="C34" s="59" t="s">
        <v>60</v>
      </c>
      <c r="D34" s="57">
        <f>D26+D33</f>
        <v>224755752</v>
      </c>
      <c r="E34" s="57">
        <f>E26+E33</f>
        <v>223021353</v>
      </c>
      <c r="F34" s="57">
        <f>F26+F33</f>
        <v>1734399</v>
      </c>
      <c r="G34" s="57"/>
    </row>
    <row r="35" spans="1:7" ht="15" x14ac:dyDescent="0.25">
      <c r="A35" s="21"/>
      <c r="B35" s="21"/>
      <c r="C35" s="21"/>
      <c r="D35" s="21"/>
      <c r="E35" s="21"/>
      <c r="F35" s="21"/>
      <c r="G35" s="21"/>
    </row>
    <row r="36" spans="1:7" x14ac:dyDescent="0.2">
      <c r="D36" s="60"/>
    </row>
    <row r="39" spans="1:7" x14ac:dyDescent="0.2">
      <c r="E39" s="60"/>
    </row>
  </sheetData>
  <mergeCells count="11">
    <mergeCell ref="E13:G15"/>
    <mergeCell ref="B3:G3"/>
    <mergeCell ref="A4:C4"/>
    <mergeCell ref="C6:G6"/>
    <mergeCell ref="C7:G7"/>
    <mergeCell ref="C8:G8"/>
    <mergeCell ref="A11:A15"/>
    <mergeCell ref="B11:B15"/>
    <mergeCell ref="C11:C15"/>
    <mergeCell ref="D11:D15"/>
    <mergeCell ref="E11:G11"/>
  </mergeCells>
  <printOptions horizontalCentered="1"/>
  <pageMargins left="0" right="0" top="0" bottom="0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melléklet</vt:lpstr>
    </vt:vector>
  </TitlesOfParts>
  <Company>hivatal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Biróné Kálmán Andrea</cp:lastModifiedBy>
  <dcterms:created xsi:type="dcterms:W3CDTF">2021-05-27T09:13:42Z</dcterms:created>
  <dcterms:modified xsi:type="dcterms:W3CDTF">2021-05-27T11:16:42Z</dcterms:modified>
</cp:coreProperties>
</file>