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700"/>
  </bookViews>
  <sheets>
    <sheet name="8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L36" i="1"/>
  <c r="L42" i="1" s="1"/>
  <c r="K36" i="1"/>
  <c r="K42" i="1" s="1"/>
  <c r="J36" i="1"/>
  <c r="J42" i="1" s="1"/>
  <c r="I36" i="1"/>
  <c r="I42" i="1" s="1"/>
  <c r="H36" i="1"/>
  <c r="H42" i="1" s="1"/>
  <c r="G36" i="1"/>
  <c r="G42" i="1" s="1"/>
  <c r="F36" i="1"/>
  <c r="F42" i="1" s="1"/>
  <c r="E36" i="1"/>
  <c r="E42" i="1" s="1"/>
  <c r="D36" i="1"/>
  <c r="D42" i="1" s="1"/>
  <c r="N30" i="1"/>
  <c r="N27" i="1"/>
  <c r="P27" i="1" s="1"/>
  <c r="M27" i="1"/>
  <c r="O25" i="1"/>
  <c r="P25" i="1" s="1"/>
  <c r="N25" i="1"/>
  <c r="N24" i="1"/>
  <c r="O23" i="1"/>
  <c r="P23" i="1" s="1"/>
  <c r="N23" i="1"/>
  <c r="M23" i="1"/>
  <c r="N20" i="1"/>
  <c r="P20" i="1" s="1"/>
  <c r="M20" i="1"/>
  <c r="M36" i="1" s="1"/>
  <c r="M42" i="1" s="1"/>
  <c r="N19" i="1"/>
  <c r="M19" i="1"/>
  <c r="N16" i="1"/>
  <c r="P16" i="1" s="1"/>
  <c r="M16" i="1"/>
  <c r="N14" i="1"/>
  <c r="O12" i="1"/>
  <c r="O36" i="1" s="1"/>
  <c r="N12" i="1"/>
  <c r="N36" i="1" s="1"/>
  <c r="N42" i="1" s="1"/>
  <c r="M12" i="1"/>
  <c r="P36" i="1" l="1"/>
  <c r="O42" i="1"/>
  <c r="P42" i="1" s="1"/>
  <c r="P12" i="1"/>
</calcChain>
</file>

<file path=xl/sharedStrings.xml><?xml version="1.0" encoding="utf-8"?>
<sst xmlns="http://schemas.openxmlformats.org/spreadsheetml/2006/main" count="118" uniqueCount="98">
  <si>
    <t xml:space="preserve">SITKE KÖZSÉG ÖNKORMÁNYZATA  </t>
  </si>
  <si>
    <t>FELHALMOZÁSI KIADÁSAI KIEMELT ELŐIRÁNYZATONKÉNT ÉS KORMÁNYZATI FUNKCIÓNKÉNT</t>
  </si>
  <si>
    <t>2020.  év</t>
  </si>
  <si>
    <t>( Ft-ban)</t>
  </si>
  <si>
    <t>Sor-sz.</t>
  </si>
  <si>
    <t>Kormányzati funkció megnevezése</t>
  </si>
  <si>
    <t>beruházások</t>
  </si>
  <si>
    <t>felújítások</t>
  </si>
  <si>
    <t>egyéb felhalmozási kiadások</t>
  </si>
  <si>
    <t>felhalmozási kiadások összesen:</t>
  </si>
  <si>
    <t>eredeti</t>
  </si>
  <si>
    <t>módos.</t>
  </si>
  <si>
    <t>teljesí-</t>
  </si>
  <si>
    <t>tejesítés %-a</t>
  </si>
  <si>
    <t>előir.</t>
  </si>
  <si>
    <t>tés</t>
  </si>
  <si>
    <t>01.</t>
  </si>
  <si>
    <t>011130</t>
  </si>
  <si>
    <t>Önkormányzatok és önkormányzati hivatalok jogalkotó és általános igazgatási tevékenysége</t>
  </si>
  <si>
    <t>02.</t>
  </si>
  <si>
    <t>013320</t>
  </si>
  <si>
    <t>Köztemető-fenntartás és működtetés</t>
  </si>
  <si>
    <t>03.</t>
  </si>
  <si>
    <t>013350</t>
  </si>
  <si>
    <t>Önkormányzati vagyonnal való gazdálkodással kapcsolatos feladatok</t>
  </si>
  <si>
    <t>04.</t>
  </si>
  <si>
    <t>018010</t>
  </si>
  <si>
    <t>Önkormányzatok elszámolásai a központi költségvetéssel</t>
  </si>
  <si>
    <t>05.</t>
  </si>
  <si>
    <t>045160</t>
  </si>
  <si>
    <t>Közutak, hidak, alagutak üzemeltetése, fenntartása</t>
  </si>
  <si>
    <t>06.</t>
  </si>
  <si>
    <t>051030</t>
  </si>
  <si>
    <t>Nem veszélyes (települési) hulladék vegyes (ömlesztett ) begyűjtése, szállítása, átrakás</t>
  </si>
  <si>
    <t>07.</t>
  </si>
  <si>
    <t>052020</t>
  </si>
  <si>
    <t>Szennyvíz gyűjtése,tisztítása, elhelyezése</t>
  </si>
  <si>
    <t>08.</t>
  </si>
  <si>
    <t>052080</t>
  </si>
  <si>
    <t>Szennyvízcsatorna építése, fenntartása, üzemeltetése</t>
  </si>
  <si>
    <t>09.</t>
  </si>
  <si>
    <t>061030</t>
  </si>
  <si>
    <t>Lakáshoz jutást segítő támogatások</t>
  </si>
  <si>
    <t>10.</t>
  </si>
  <si>
    <t>064010</t>
  </si>
  <si>
    <t>Közvilágítás</t>
  </si>
  <si>
    <t>11.</t>
  </si>
  <si>
    <t>066010</t>
  </si>
  <si>
    <t>Zöldterület-kezelés</t>
  </si>
  <si>
    <t>12.</t>
  </si>
  <si>
    <t>066020</t>
  </si>
  <si>
    <t>Város- és községgazdálkodási egyéb szolgáltatások</t>
  </si>
  <si>
    <t>13.</t>
  </si>
  <si>
    <t>072111</t>
  </si>
  <si>
    <t>Háziorvosi alapellátás</t>
  </si>
  <si>
    <t>14.</t>
  </si>
  <si>
    <t>074040</t>
  </si>
  <si>
    <t>Fertőző megbetegedések megelőzése, járványügyi ellátás</t>
  </si>
  <si>
    <t>15.</t>
  </si>
  <si>
    <t>081041</t>
  </si>
  <si>
    <t>Versenysport és utánpótlás-nevelési tevékenység és támogatása</t>
  </si>
  <si>
    <t>16.</t>
  </si>
  <si>
    <t>082044</t>
  </si>
  <si>
    <t>Könyvtári szolgáltatások</t>
  </si>
  <si>
    <t>17.</t>
  </si>
  <si>
    <t>082092</t>
  </si>
  <si>
    <t>Közművelődés - hagyományos köz.kultúrális értékek gondozása</t>
  </si>
  <si>
    <t>18.</t>
  </si>
  <si>
    <t>082093</t>
  </si>
  <si>
    <t>Közművelődés - egész életre kiterjedő tanulás, amatőr művészetek</t>
  </si>
  <si>
    <t>19.</t>
  </si>
  <si>
    <t>096015</t>
  </si>
  <si>
    <t>Gyermekétkeztetés köznevelési intézményben</t>
  </si>
  <si>
    <t>20.</t>
  </si>
  <si>
    <t>084031</t>
  </si>
  <si>
    <t>Civil szervezetek működési támogatása</t>
  </si>
  <si>
    <t>21.</t>
  </si>
  <si>
    <t>094260</t>
  </si>
  <si>
    <t>Hallgatói és oktatói ösztöndíjak, egyéb juttatások</t>
  </si>
  <si>
    <t>22.</t>
  </si>
  <si>
    <t>Gyermekvédelmi pénzbeni és természetbeni ellátása</t>
  </si>
  <si>
    <t>23.</t>
  </si>
  <si>
    <t>Házi segítségnyújtás</t>
  </si>
  <si>
    <t>24.</t>
  </si>
  <si>
    <t>Egyéb szociális természetbeni és pénzbeni ellátások</t>
  </si>
  <si>
    <t>25.</t>
  </si>
  <si>
    <t>Sitke Község Önkormányzata összesen:</t>
  </si>
  <si>
    <t>26.</t>
  </si>
  <si>
    <t>27.</t>
  </si>
  <si>
    <t>Munkahelyi étkeztetés köznevelési intézményekben</t>
  </si>
  <si>
    <t>28.</t>
  </si>
  <si>
    <t>Munkahelyi étk.közn. Int.  (562920) ( Vendég)</t>
  </si>
  <si>
    <t>29.</t>
  </si>
  <si>
    <t>Szociális étkeztetés (889921)</t>
  </si>
  <si>
    <t>30.</t>
  </si>
  <si>
    <t>Sitkei Önkormányzati Konyha összesen:</t>
  </si>
  <si>
    <t>31.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</si>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</sst>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E"/>
      <charset val="238"/>
    </font>
    <font>
      <sz val="10"/>
      <name val="MS Sans Serif"/>
      <family val="2"/>
      <charset val="238"/>
    </font>
    <font>
      <b/>
      <sz val="10"/>
      <name val="Times New Roman"/>
      <family val="1"/>
    </font>
    <font>
      <i/>
      <sz val="10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0" fontId="4" fillId="0" borderId="0" xfId="1" applyFont="1"/>
    <xf numFmtId="0" fontId="4" fillId="0" borderId="0" xfId="1" applyFont="1" applyAlignment="1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right"/>
    </xf>
    <xf numFmtId="0" fontId="6" fillId="0" borderId="0" xfId="1" applyFont="1" applyBorder="1"/>
    <xf numFmtId="0" fontId="6" fillId="0" borderId="1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11" xfId="1" applyFont="1" applyBorder="1" applyAlignment="1">
      <alignment horizontal="right"/>
    </xf>
    <xf numFmtId="0" fontId="5" fillId="0" borderId="12" xfId="3" quotePrefix="1" applyFont="1" applyBorder="1" applyAlignment="1">
      <alignment horizontal="center" vertical="center" wrapText="1"/>
    </xf>
    <xf numFmtId="0" fontId="5" fillId="0" borderId="13" xfId="3" applyFont="1" applyBorder="1" applyAlignment="1">
      <alignment horizontal="left" wrapText="1"/>
    </xf>
    <xf numFmtId="3" fontId="6" fillId="0" borderId="14" xfId="1" applyNumberFormat="1" applyFont="1" applyBorder="1"/>
    <xf numFmtId="3" fontId="6" fillId="0" borderId="15" xfId="1" applyNumberFormat="1" applyFont="1" applyBorder="1"/>
    <xf numFmtId="3" fontId="6" fillId="0" borderId="16" xfId="1" applyNumberFormat="1" applyFont="1" applyBorder="1"/>
    <xf numFmtId="3" fontId="6" fillId="0" borderId="17" xfId="1" applyNumberFormat="1" applyFont="1" applyBorder="1"/>
    <xf numFmtId="3" fontId="6" fillId="0" borderId="18" xfId="1" applyNumberFormat="1" applyFont="1" applyBorder="1"/>
    <xf numFmtId="164" fontId="6" fillId="0" borderId="19" xfId="1" applyNumberFormat="1" applyFont="1" applyBorder="1"/>
    <xf numFmtId="0" fontId="6" fillId="0" borderId="20" xfId="1" applyFont="1" applyBorder="1" applyAlignment="1">
      <alignment horizontal="right"/>
    </xf>
    <xf numFmtId="0" fontId="5" fillId="0" borderId="21" xfId="3" quotePrefix="1" applyFont="1" applyBorder="1" applyAlignment="1">
      <alignment horizontal="center" vertical="center" wrapText="1"/>
    </xf>
    <xf numFmtId="3" fontId="6" fillId="0" borderId="22" xfId="1" applyNumberFormat="1" applyFont="1" applyBorder="1"/>
    <xf numFmtId="3" fontId="6" fillId="0" borderId="23" xfId="1" applyNumberFormat="1" applyFont="1" applyBorder="1"/>
    <xf numFmtId="164" fontId="6" fillId="0" borderId="24" xfId="1" applyNumberFormat="1" applyFont="1" applyBorder="1"/>
    <xf numFmtId="0" fontId="7" fillId="0" borderId="21" xfId="3" quotePrefix="1" applyFont="1" applyBorder="1" applyAlignment="1">
      <alignment horizontal="center" vertical="center" wrapText="1"/>
    </xf>
    <xf numFmtId="0" fontId="7" fillId="0" borderId="13" xfId="3" applyFont="1" applyBorder="1" applyAlignment="1">
      <alignment horizontal="left" wrapText="1"/>
    </xf>
    <xf numFmtId="0" fontId="5" fillId="0" borderId="16" xfId="3" quotePrefix="1" applyFont="1" applyBorder="1" applyAlignment="1">
      <alignment horizontal="center" vertical="center" wrapText="1"/>
    </xf>
    <xf numFmtId="0" fontId="5" fillId="0" borderId="25" xfId="3" quotePrefix="1" applyFont="1" applyBorder="1" applyAlignment="1">
      <alignment horizontal="center" vertical="center" wrapText="1"/>
    </xf>
    <xf numFmtId="0" fontId="5" fillId="0" borderId="17" xfId="2" applyFont="1" applyBorder="1"/>
    <xf numFmtId="0" fontId="5" fillId="0" borderId="20" xfId="3" quotePrefix="1" applyFont="1" applyBorder="1" applyAlignment="1">
      <alignment horizontal="center" vertical="center" wrapText="1"/>
    </xf>
    <xf numFmtId="0" fontId="5" fillId="0" borderId="13" xfId="2" applyFont="1" applyBorder="1"/>
    <xf numFmtId="0" fontId="5" fillId="0" borderId="13" xfId="2" applyFont="1" applyBorder="1" applyAlignment="1">
      <alignment wrapText="1"/>
    </xf>
    <xf numFmtId="0" fontId="6" fillId="0" borderId="26" xfId="1" applyFont="1" applyBorder="1" applyAlignment="1">
      <alignment horizontal="right"/>
    </xf>
    <xf numFmtId="0" fontId="8" fillId="0" borderId="26" xfId="1" applyFont="1" applyBorder="1" applyAlignment="1">
      <alignment horizontal="right"/>
    </xf>
    <xf numFmtId="0" fontId="4" fillId="0" borderId="4" xfId="2" applyFont="1" applyBorder="1"/>
    <xf numFmtId="0" fontId="4" fillId="0" borderId="26" xfId="2" applyFont="1" applyBorder="1"/>
    <xf numFmtId="3" fontId="8" fillId="0" borderId="26" xfId="1" applyNumberFormat="1" applyFont="1" applyBorder="1"/>
    <xf numFmtId="164" fontId="8" fillId="0" borderId="27" xfId="1" applyNumberFormat="1" applyFont="1" applyBorder="1"/>
    <xf numFmtId="0" fontId="5" fillId="0" borderId="15" xfId="4" applyFont="1" applyBorder="1" applyAlignment="1">
      <alignment horizontal="right"/>
    </xf>
    <xf numFmtId="0" fontId="5" fillId="0" borderId="28" xfId="4" applyFont="1" applyBorder="1"/>
    <xf numFmtId="3" fontId="5" fillId="0" borderId="29" xfId="4" applyNumberFormat="1" applyFont="1" applyBorder="1"/>
    <xf numFmtId="3" fontId="5" fillId="0" borderId="30" xfId="4" applyNumberFormat="1" applyFont="1" applyBorder="1"/>
    <xf numFmtId="3" fontId="6" fillId="0" borderId="28" xfId="1" applyNumberFormat="1" applyFont="1" applyBorder="1"/>
    <xf numFmtId="0" fontId="5" fillId="0" borderId="31" xfId="4" applyFont="1" applyBorder="1" applyAlignment="1">
      <alignment horizontal="right"/>
    </xf>
    <xf numFmtId="0" fontId="5" fillId="0" borderId="15" xfId="4" applyFont="1" applyBorder="1"/>
    <xf numFmtId="3" fontId="5" fillId="0" borderId="32" xfId="4" applyNumberFormat="1" applyFont="1" applyBorder="1"/>
    <xf numFmtId="3" fontId="5" fillId="0" borderId="18" xfId="4" applyNumberFormat="1" applyFont="1" applyBorder="1"/>
    <xf numFmtId="0" fontId="5" fillId="0" borderId="31" xfId="4" applyFont="1" applyBorder="1"/>
    <xf numFmtId="3" fontId="5" fillId="0" borderId="33" xfId="4" applyNumberFormat="1" applyFont="1" applyBorder="1"/>
    <xf numFmtId="3" fontId="5" fillId="0" borderId="34" xfId="4" applyNumberFormat="1" applyFont="1" applyBorder="1"/>
    <xf numFmtId="3" fontId="6" fillId="0" borderId="31" xfId="1" applyNumberFormat="1" applyFont="1" applyBorder="1"/>
    <xf numFmtId="0" fontId="9" fillId="0" borderId="26" xfId="4" applyFont="1" applyBorder="1" applyAlignment="1">
      <alignment horizontal="right"/>
    </xf>
    <xf numFmtId="0" fontId="5" fillId="0" borderId="26" xfId="4" applyFont="1" applyBorder="1"/>
    <xf numFmtId="3" fontId="9" fillId="0" borderId="6" xfId="4" applyNumberFormat="1" applyFont="1" applyBorder="1"/>
    <xf numFmtId="0" fontId="6" fillId="0" borderId="6" xfId="1" applyFont="1" applyBorder="1" applyAlignment="1">
      <alignment horizontal="center" vertical="center"/>
    </xf>
    <xf numFmtId="0" fontId="6" fillId="0" borderId="4" xfId="1" quotePrefix="1" applyFont="1" applyBorder="1" applyAlignment="1">
      <alignment horizontal="center" vertical="center"/>
    </xf>
    <xf numFmtId="0" fontId="6" fillId="0" borderId="5" xfId="1" quotePrefix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6" fillId="0" borderId="1" xfId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6" fillId="0" borderId="2" xfId="2" applyFont="1" applyBorder="1" applyAlignment="1">
      <alignment horizontal="center" wrapText="1"/>
    </xf>
    <xf numFmtId="0" fontId="6" fillId="0" borderId="8" xfId="2" applyFont="1" applyBorder="1" applyAlignment="1">
      <alignment horizontal="center" wrapText="1"/>
    </xf>
    <xf numFmtId="0" fontId="6" fillId="0" borderId="10" xfId="2" applyFont="1" applyBorder="1" applyAlignment="1">
      <alignment horizontal="center" wrapText="1"/>
    </xf>
    <xf numFmtId="0" fontId="6" fillId="0" borderId="1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</cellXfs>
  <cellStyles count="5">
    <cellStyle name="Normál" xfId="0" builtinId="0"/>
    <cellStyle name="Normál_bevétel" xfId="4"/>
    <cellStyle name="Normál_kiadás" xfId="1"/>
    <cellStyle name="Normál_PHKV99" xfId="3"/>
    <cellStyle name="Normál_SIKONC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FFFF00"/>
    <pageSetUpPr fitToPage="1"/>
  </sheetPr>
  <dimension ref="A2:AG42"/>
  <sheetViews>
    <sheetView showGridLines="0" tabSelected="1" workbookViewId="0">
      <selection activeCell="B3" sqref="B3:R3"/>
    </sheetView>
  </sheetViews>
  <sheetFormatPr defaultRowHeight="12.75" x14ac:dyDescent="0.2"/>
  <cols>
    <col min="1" max="1" width="4.140625" style="6" customWidth="1"/>
    <col min="2" max="2" width="9.140625" style="6"/>
    <col min="3" max="3" width="59.140625" style="6" customWidth="1"/>
    <col min="4" max="4" width="12.140625" style="6" customWidth="1"/>
    <col min="5" max="5" width="11.85546875" style="6" customWidth="1"/>
    <col min="6" max="6" width="9.140625" style="6" customWidth="1"/>
    <col min="7" max="7" width="10.140625" style="6" customWidth="1"/>
    <col min="8" max="8" width="11.140625" style="6" customWidth="1"/>
    <col min="9" max="9" width="12.7109375" style="6" customWidth="1"/>
    <col min="10" max="10" width="9.42578125" style="6" customWidth="1"/>
    <col min="11" max="11" width="9.140625" style="6" customWidth="1"/>
    <col min="12" max="12" width="9.85546875" style="6" customWidth="1"/>
    <col min="13" max="13" width="11.85546875" style="6" customWidth="1"/>
    <col min="14" max="14" width="13.28515625" style="6" customWidth="1"/>
    <col min="15" max="15" width="12.28515625" style="6" customWidth="1"/>
    <col min="16" max="16" width="13.140625" style="6" bestFit="1" customWidth="1"/>
    <col min="17" max="16384" width="9.140625" style="6"/>
  </cols>
  <sheetData>
    <row r="2" spans="1:33" s="1" customFormat="1" x14ac:dyDescent="0.2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33" s="1" customFormat="1" x14ac:dyDescent="0.2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33" s="1" customForma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33" s="3" customFormat="1" ht="14.25" x14ac:dyDescent="0.2">
      <c r="B5" s="65" t="s">
        <v>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4"/>
      <c r="R5" s="4"/>
      <c r="S5" s="4"/>
      <c r="T5" s="4"/>
      <c r="U5" s="4"/>
      <c r="V5" s="4"/>
    </row>
    <row r="6" spans="1:33" s="5" customFormat="1" ht="15" x14ac:dyDescent="0.25">
      <c r="B6" s="65" t="s">
        <v>1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4"/>
      <c r="R6" s="4"/>
      <c r="S6" s="4"/>
      <c r="T6" s="4"/>
      <c r="U6" s="4"/>
      <c r="V6" s="4"/>
    </row>
    <row r="7" spans="1:33" s="3" customFormat="1" ht="14.25" x14ac:dyDescent="0.2">
      <c r="B7" s="65" t="s">
        <v>2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4"/>
      <c r="R7" s="4"/>
      <c r="S7" s="4"/>
      <c r="T7" s="4"/>
      <c r="U7" s="4"/>
      <c r="V7" s="4"/>
    </row>
    <row r="8" spans="1:33" ht="13.5" thickBot="1" x14ac:dyDescent="0.25">
      <c r="P8" s="7" t="s">
        <v>3</v>
      </c>
    </row>
    <row r="9" spans="1:33" ht="39.75" customHeight="1" thickBot="1" x14ac:dyDescent="0.25">
      <c r="A9" s="66" t="s">
        <v>4</v>
      </c>
      <c r="B9" s="69"/>
      <c r="C9" s="72" t="s">
        <v>5</v>
      </c>
      <c r="D9" s="75" t="s">
        <v>6</v>
      </c>
      <c r="E9" s="57"/>
      <c r="F9" s="58"/>
      <c r="G9" s="56" t="s">
        <v>7</v>
      </c>
      <c r="H9" s="57"/>
      <c r="I9" s="58"/>
      <c r="J9" s="56" t="s">
        <v>8</v>
      </c>
      <c r="K9" s="57"/>
      <c r="L9" s="58"/>
      <c r="M9" s="56" t="s">
        <v>9</v>
      </c>
      <c r="N9" s="59"/>
      <c r="O9" s="59"/>
      <c r="P9" s="60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x14ac:dyDescent="0.2">
      <c r="A10" s="67"/>
      <c r="B10" s="70"/>
      <c r="C10" s="73"/>
      <c r="D10" s="9" t="s">
        <v>10</v>
      </c>
      <c r="E10" s="9" t="s">
        <v>11</v>
      </c>
      <c r="F10" s="9" t="s">
        <v>12</v>
      </c>
      <c r="G10" s="9" t="s">
        <v>10</v>
      </c>
      <c r="H10" s="9" t="s">
        <v>11</v>
      </c>
      <c r="I10" s="9" t="s">
        <v>12</v>
      </c>
      <c r="J10" s="9" t="s">
        <v>10</v>
      </c>
      <c r="K10" s="9" t="s">
        <v>11</v>
      </c>
      <c r="L10" s="9" t="s">
        <v>12</v>
      </c>
      <c r="M10" s="10" t="s">
        <v>10</v>
      </c>
      <c r="N10" s="10" t="s">
        <v>11</v>
      </c>
      <c r="O10" s="10" t="s">
        <v>12</v>
      </c>
      <c r="P10" s="61" t="s">
        <v>13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3.5" thickBot="1" x14ac:dyDescent="0.25">
      <c r="A11" s="68"/>
      <c r="B11" s="71"/>
      <c r="C11" s="74"/>
      <c r="D11" s="11" t="s">
        <v>14</v>
      </c>
      <c r="E11" s="11" t="s">
        <v>14</v>
      </c>
      <c r="F11" s="11" t="s">
        <v>15</v>
      </c>
      <c r="G11" s="11" t="s">
        <v>14</v>
      </c>
      <c r="H11" s="11" t="s">
        <v>14</v>
      </c>
      <c r="I11" s="11" t="s">
        <v>15</v>
      </c>
      <c r="J11" s="11" t="s">
        <v>14</v>
      </c>
      <c r="K11" s="11" t="s">
        <v>14</v>
      </c>
      <c r="L11" s="11" t="s">
        <v>15</v>
      </c>
      <c r="M11" s="11" t="s">
        <v>14</v>
      </c>
      <c r="N11" s="11" t="s">
        <v>14</v>
      </c>
      <c r="O11" s="11" t="s">
        <v>15</v>
      </c>
      <c r="P11" s="62"/>
    </row>
    <row r="12" spans="1:33" s="8" customFormat="1" ht="30" x14ac:dyDescent="0.25">
      <c r="A12" s="12" t="s">
        <v>16</v>
      </c>
      <c r="B12" s="13" t="s">
        <v>17</v>
      </c>
      <c r="C12" s="14" t="s">
        <v>18</v>
      </c>
      <c r="D12" s="15">
        <v>101600</v>
      </c>
      <c r="E12" s="16">
        <v>133887</v>
      </c>
      <c r="F12" s="17">
        <v>133887</v>
      </c>
      <c r="G12" s="18"/>
      <c r="H12" s="16"/>
      <c r="I12" s="17"/>
      <c r="J12" s="18">
        <v>2603573</v>
      </c>
      <c r="K12" s="16">
        <v>2603573</v>
      </c>
      <c r="L12" s="17"/>
      <c r="M12" s="19">
        <f>D12+G12+J12</f>
        <v>2705173</v>
      </c>
      <c r="N12" s="19">
        <f>E12+H12+K12</f>
        <v>2737460</v>
      </c>
      <c r="O12" s="19">
        <f>F12+I12+L12</f>
        <v>133887</v>
      </c>
      <c r="P12" s="20">
        <f>O12/N12*100</f>
        <v>4.8909207805776154</v>
      </c>
    </row>
    <row r="13" spans="1:33" s="8" customFormat="1" ht="15" x14ac:dyDescent="0.25">
      <c r="A13" s="21" t="s">
        <v>19</v>
      </c>
      <c r="B13" s="22" t="s">
        <v>20</v>
      </c>
      <c r="C13" s="14" t="s">
        <v>21</v>
      </c>
      <c r="D13" s="15"/>
      <c r="E13" s="15"/>
      <c r="F13" s="23"/>
      <c r="G13" s="24"/>
      <c r="H13" s="15"/>
      <c r="I13" s="23"/>
      <c r="J13" s="24"/>
      <c r="K13" s="15"/>
      <c r="L13" s="23"/>
      <c r="M13" s="19"/>
      <c r="N13" s="19"/>
      <c r="O13" s="19"/>
      <c r="P13" s="20"/>
    </row>
    <row r="14" spans="1:33" s="8" customFormat="1" ht="18.75" customHeight="1" x14ac:dyDescent="0.25">
      <c r="A14" s="21" t="s">
        <v>22</v>
      </c>
      <c r="B14" s="22" t="s">
        <v>23</v>
      </c>
      <c r="C14" s="14" t="s">
        <v>24</v>
      </c>
      <c r="D14" s="15"/>
      <c r="E14" s="15"/>
      <c r="F14" s="23"/>
      <c r="G14" s="24"/>
      <c r="H14" s="15"/>
      <c r="I14" s="23"/>
      <c r="J14" s="24"/>
      <c r="K14" s="15"/>
      <c r="L14" s="23"/>
      <c r="M14" s="19"/>
      <c r="N14" s="19">
        <f>E14+H14+K14</f>
        <v>0</v>
      </c>
      <c r="O14" s="19"/>
      <c r="P14" s="25"/>
    </row>
    <row r="15" spans="1:33" ht="15" x14ac:dyDescent="0.25">
      <c r="A15" s="21" t="s">
        <v>25</v>
      </c>
      <c r="B15" s="26" t="s">
        <v>26</v>
      </c>
      <c r="C15" s="27" t="s">
        <v>27</v>
      </c>
      <c r="D15" s="15"/>
      <c r="E15" s="15"/>
      <c r="F15" s="23"/>
      <c r="G15" s="24"/>
      <c r="H15" s="15"/>
      <c r="I15" s="23"/>
      <c r="J15" s="24"/>
      <c r="K15" s="15"/>
      <c r="L15" s="23"/>
      <c r="M15" s="19"/>
      <c r="N15" s="19"/>
      <c r="O15" s="19"/>
      <c r="P15" s="20"/>
    </row>
    <row r="16" spans="1:33" ht="15" x14ac:dyDescent="0.25">
      <c r="A16" s="21" t="s">
        <v>28</v>
      </c>
      <c r="B16" s="28" t="s">
        <v>29</v>
      </c>
      <c r="C16" s="14" t="s">
        <v>30</v>
      </c>
      <c r="D16" s="16"/>
      <c r="E16" s="16"/>
      <c r="F16" s="17"/>
      <c r="G16" s="18"/>
      <c r="H16" s="16">
        <v>29977830</v>
      </c>
      <c r="I16" s="17"/>
      <c r="J16" s="18"/>
      <c r="K16" s="16"/>
      <c r="L16" s="17"/>
      <c r="M16" s="19">
        <f>D16+G16+J16</f>
        <v>0</v>
      </c>
      <c r="N16" s="19">
        <f>E16+H16+K16</f>
        <v>29977830</v>
      </c>
      <c r="O16" s="19"/>
      <c r="P16" s="20">
        <f>O16/N16*100</f>
        <v>0</v>
      </c>
    </row>
    <row r="17" spans="1:16" ht="30" x14ac:dyDescent="0.25">
      <c r="A17" s="21" t="s">
        <v>31</v>
      </c>
      <c r="B17" s="29" t="s">
        <v>32</v>
      </c>
      <c r="C17" s="14" t="s">
        <v>33</v>
      </c>
      <c r="D17" s="16"/>
      <c r="E17" s="16"/>
      <c r="F17" s="17"/>
      <c r="G17" s="18"/>
      <c r="H17" s="16"/>
      <c r="I17" s="17"/>
      <c r="J17" s="18"/>
      <c r="K17" s="16"/>
      <c r="L17" s="17"/>
      <c r="M17" s="19"/>
      <c r="N17" s="19"/>
      <c r="O17" s="19"/>
      <c r="P17" s="25"/>
    </row>
    <row r="18" spans="1:16" ht="15" x14ac:dyDescent="0.25">
      <c r="A18" s="21" t="s">
        <v>34</v>
      </c>
      <c r="B18" s="29" t="s">
        <v>35</v>
      </c>
      <c r="C18" s="14" t="s">
        <v>36</v>
      </c>
      <c r="D18" s="16"/>
      <c r="E18" s="16"/>
      <c r="F18" s="17"/>
      <c r="G18" s="18"/>
      <c r="H18" s="16"/>
      <c r="I18" s="17"/>
      <c r="J18" s="18"/>
      <c r="K18" s="16"/>
      <c r="L18" s="17"/>
      <c r="M18" s="19"/>
      <c r="N18" s="19"/>
      <c r="O18" s="19"/>
      <c r="P18" s="25"/>
    </row>
    <row r="19" spans="1:16" ht="15" x14ac:dyDescent="0.25">
      <c r="A19" s="21" t="s">
        <v>37</v>
      </c>
      <c r="B19" s="22" t="s">
        <v>38</v>
      </c>
      <c r="C19" s="14" t="s">
        <v>39</v>
      </c>
      <c r="D19" s="16"/>
      <c r="E19" s="16"/>
      <c r="F19" s="17"/>
      <c r="G19" s="18"/>
      <c r="H19" s="16"/>
      <c r="I19" s="17"/>
      <c r="J19" s="18"/>
      <c r="K19" s="16"/>
      <c r="L19" s="17"/>
      <c r="M19" s="19">
        <f>D19+G19+J19</f>
        <v>0</v>
      </c>
      <c r="N19" s="19">
        <f>E19+H19+K19</f>
        <v>0</v>
      </c>
      <c r="O19" s="19"/>
      <c r="P19" s="25"/>
    </row>
    <row r="20" spans="1:16" ht="15" x14ac:dyDescent="0.25">
      <c r="A20" s="21" t="s">
        <v>40</v>
      </c>
      <c r="B20" s="22" t="s">
        <v>41</v>
      </c>
      <c r="C20" s="14" t="s">
        <v>42</v>
      </c>
      <c r="D20" s="16"/>
      <c r="E20" s="16"/>
      <c r="F20" s="17"/>
      <c r="G20" s="18"/>
      <c r="H20" s="16"/>
      <c r="I20" s="17"/>
      <c r="J20" s="18">
        <v>1000000</v>
      </c>
      <c r="K20" s="16">
        <v>1000000</v>
      </c>
      <c r="L20" s="17"/>
      <c r="M20" s="19">
        <f>D20+G20+J20</f>
        <v>1000000</v>
      </c>
      <c r="N20" s="19">
        <f>E20+H20+K20</f>
        <v>1000000</v>
      </c>
      <c r="O20" s="19"/>
      <c r="P20" s="25">
        <f>O20/N20*100</f>
        <v>0</v>
      </c>
    </row>
    <row r="21" spans="1:16" ht="18" customHeight="1" x14ac:dyDescent="0.25">
      <c r="A21" s="21" t="s">
        <v>43</v>
      </c>
      <c r="B21" s="22" t="s">
        <v>44</v>
      </c>
      <c r="C21" s="14" t="s">
        <v>45</v>
      </c>
      <c r="D21" s="16"/>
      <c r="E21" s="16"/>
      <c r="F21" s="17"/>
      <c r="G21" s="18"/>
      <c r="H21" s="16"/>
      <c r="I21" s="17"/>
      <c r="J21" s="18"/>
      <c r="K21" s="16"/>
      <c r="L21" s="17"/>
      <c r="M21" s="19"/>
      <c r="N21" s="19"/>
      <c r="O21" s="19"/>
      <c r="P21" s="25"/>
    </row>
    <row r="22" spans="1:16" ht="15" x14ac:dyDescent="0.25">
      <c r="A22" s="21" t="s">
        <v>46</v>
      </c>
      <c r="B22" s="22" t="s">
        <v>47</v>
      </c>
      <c r="C22" s="14" t="s">
        <v>48</v>
      </c>
      <c r="D22" s="16"/>
      <c r="E22" s="16"/>
      <c r="F22" s="17"/>
      <c r="G22" s="18"/>
      <c r="H22" s="16"/>
      <c r="I22" s="17"/>
      <c r="J22" s="18"/>
      <c r="K22" s="16"/>
      <c r="L22" s="17"/>
      <c r="M22" s="19"/>
      <c r="N22" s="19"/>
      <c r="O22" s="19"/>
      <c r="P22" s="25"/>
    </row>
    <row r="23" spans="1:16" ht="15" x14ac:dyDescent="0.25">
      <c r="A23" s="21" t="s">
        <v>49</v>
      </c>
      <c r="B23" s="22" t="s">
        <v>50</v>
      </c>
      <c r="C23" s="14" t="s">
        <v>51</v>
      </c>
      <c r="D23" s="16">
        <v>9741809</v>
      </c>
      <c r="E23" s="16">
        <v>127060820</v>
      </c>
      <c r="F23" s="17">
        <v>6332891</v>
      </c>
      <c r="G23" s="18">
        <v>87074386</v>
      </c>
      <c r="H23" s="16">
        <v>106807114</v>
      </c>
      <c r="I23" s="17">
        <v>82976200</v>
      </c>
      <c r="J23" s="18"/>
      <c r="K23" s="16"/>
      <c r="L23" s="17"/>
      <c r="M23" s="19">
        <f>D23+G23+J23</f>
        <v>96816195</v>
      </c>
      <c r="N23" s="19">
        <f>E23+H23+K23</f>
        <v>233867934</v>
      </c>
      <c r="O23" s="19">
        <f>F23+I23+L23</f>
        <v>89309091</v>
      </c>
      <c r="P23" s="25">
        <f>O23/N23*100</f>
        <v>38.187830829343191</v>
      </c>
    </row>
    <row r="24" spans="1:16" ht="18" customHeight="1" x14ac:dyDescent="0.25">
      <c r="A24" s="21" t="s">
        <v>52</v>
      </c>
      <c r="B24" s="22" t="s">
        <v>53</v>
      </c>
      <c r="C24" s="30" t="s">
        <v>54</v>
      </c>
      <c r="D24" s="16"/>
      <c r="E24" s="16"/>
      <c r="F24" s="17"/>
      <c r="G24" s="18"/>
      <c r="H24" s="16"/>
      <c r="I24" s="17"/>
      <c r="J24" s="18"/>
      <c r="K24" s="16"/>
      <c r="L24" s="17"/>
      <c r="M24" s="19"/>
      <c r="N24" s="19">
        <f>E24+H24+K24</f>
        <v>0</v>
      </c>
      <c r="O24" s="19"/>
      <c r="P24" s="25"/>
    </row>
    <row r="25" spans="1:16" ht="18" customHeight="1" x14ac:dyDescent="0.25">
      <c r="A25" s="21" t="s">
        <v>55</v>
      </c>
      <c r="B25" s="31" t="s">
        <v>56</v>
      </c>
      <c r="C25" s="32" t="s">
        <v>57</v>
      </c>
      <c r="D25" s="16"/>
      <c r="E25" s="16">
        <v>185928</v>
      </c>
      <c r="F25" s="17">
        <v>185928</v>
      </c>
      <c r="G25" s="18"/>
      <c r="H25" s="16"/>
      <c r="I25" s="17"/>
      <c r="J25" s="18"/>
      <c r="K25" s="16"/>
      <c r="L25" s="17"/>
      <c r="M25" s="19"/>
      <c r="N25" s="19">
        <f>E25+H25+K25</f>
        <v>185928</v>
      </c>
      <c r="O25" s="19">
        <f>F25+I25+L25</f>
        <v>185928</v>
      </c>
      <c r="P25" s="25">
        <f>O25/N25*100</f>
        <v>100</v>
      </c>
    </row>
    <row r="26" spans="1:16" ht="15" x14ac:dyDescent="0.25">
      <c r="A26" s="21" t="s">
        <v>58</v>
      </c>
      <c r="B26" s="22" t="s">
        <v>59</v>
      </c>
      <c r="C26" s="14" t="s">
        <v>60</v>
      </c>
      <c r="D26" s="16"/>
      <c r="E26" s="16"/>
      <c r="F26" s="17"/>
      <c r="G26" s="18"/>
      <c r="H26" s="16"/>
      <c r="I26" s="17"/>
      <c r="J26" s="18"/>
      <c r="K26" s="16"/>
      <c r="L26" s="17"/>
      <c r="M26" s="19"/>
      <c r="N26" s="19"/>
      <c r="O26" s="19"/>
      <c r="P26" s="25"/>
    </row>
    <row r="27" spans="1:16" ht="18" customHeight="1" x14ac:dyDescent="0.25">
      <c r="A27" s="21" t="s">
        <v>61</v>
      </c>
      <c r="B27" s="22" t="s">
        <v>62</v>
      </c>
      <c r="C27" s="30" t="s">
        <v>63</v>
      </c>
      <c r="D27" s="16">
        <v>179959</v>
      </c>
      <c r="E27" s="16">
        <v>147672</v>
      </c>
      <c r="F27" s="17"/>
      <c r="G27" s="18"/>
      <c r="H27" s="16"/>
      <c r="I27" s="17"/>
      <c r="J27" s="18"/>
      <c r="K27" s="16"/>
      <c r="L27" s="17"/>
      <c r="M27" s="19">
        <f>D27+G27+J27</f>
        <v>179959</v>
      </c>
      <c r="N27" s="19">
        <f>E27+H27+K27</f>
        <v>147672</v>
      </c>
      <c r="O27" s="19"/>
      <c r="P27" s="25">
        <f>O27/N27*100</f>
        <v>0</v>
      </c>
    </row>
    <row r="28" spans="1:16" ht="18" customHeight="1" x14ac:dyDescent="0.25">
      <c r="A28" s="21" t="s">
        <v>64</v>
      </c>
      <c r="B28" s="22" t="s">
        <v>65</v>
      </c>
      <c r="C28" s="33" t="s">
        <v>66</v>
      </c>
      <c r="D28" s="16"/>
      <c r="E28" s="16"/>
      <c r="F28" s="17"/>
      <c r="G28" s="18"/>
      <c r="H28" s="16"/>
      <c r="I28" s="17"/>
      <c r="J28" s="18"/>
      <c r="K28" s="16"/>
      <c r="L28" s="17"/>
      <c r="M28" s="19"/>
      <c r="N28" s="19"/>
      <c r="O28" s="19"/>
      <c r="P28" s="25"/>
    </row>
    <row r="29" spans="1:16" ht="15" x14ac:dyDescent="0.25">
      <c r="A29" s="21" t="s">
        <v>67</v>
      </c>
      <c r="B29" s="22" t="s">
        <v>68</v>
      </c>
      <c r="C29" s="14" t="s">
        <v>69</v>
      </c>
      <c r="D29" s="16"/>
      <c r="E29" s="16"/>
      <c r="F29" s="17"/>
      <c r="G29" s="18"/>
      <c r="H29" s="16"/>
      <c r="I29" s="17"/>
      <c r="J29" s="18"/>
      <c r="K29" s="16"/>
      <c r="L29" s="17"/>
      <c r="M29" s="19"/>
      <c r="N29" s="19"/>
      <c r="O29" s="19"/>
      <c r="P29" s="25"/>
    </row>
    <row r="30" spans="1:16" ht="15" x14ac:dyDescent="0.25">
      <c r="A30" s="21" t="s">
        <v>70</v>
      </c>
      <c r="B30" s="31" t="s">
        <v>71</v>
      </c>
      <c r="C30" s="14" t="s">
        <v>72</v>
      </c>
      <c r="D30" s="16"/>
      <c r="E30" s="16"/>
      <c r="F30" s="17"/>
      <c r="G30" s="18"/>
      <c r="H30" s="16">
        <v>23990545</v>
      </c>
      <c r="I30" s="17"/>
      <c r="J30" s="18"/>
      <c r="K30" s="16"/>
      <c r="L30" s="17"/>
      <c r="M30" s="19"/>
      <c r="N30" s="19">
        <f>E30+H30+K30</f>
        <v>23990545</v>
      </c>
      <c r="O30" s="19"/>
      <c r="P30" s="25"/>
    </row>
    <row r="31" spans="1:16" ht="15" x14ac:dyDescent="0.25">
      <c r="A31" s="21" t="s">
        <v>73</v>
      </c>
      <c r="B31" s="22" t="s">
        <v>74</v>
      </c>
      <c r="C31" s="14" t="s">
        <v>75</v>
      </c>
      <c r="D31" s="16"/>
      <c r="E31" s="16"/>
      <c r="F31" s="17"/>
      <c r="G31" s="18"/>
      <c r="H31" s="16"/>
      <c r="I31" s="17"/>
      <c r="J31" s="18"/>
      <c r="K31" s="16"/>
      <c r="L31" s="17"/>
      <c r="M31" s="19"/>
      <c r="N31" s="19"/>
      <c r="O31" s="19"/>
      <c r="P31" s="25"/>
    </row>
    <row r="32" spans="1:16" ht="15" x14ac:dyDescent="0.25">
      <c r="A32" s="21" t="s">
        <v>76</v>
      </c>
      <c r="B32" s="22" t="s">
        <v>77</v>
      </c>
      <c r="C32" s="14" t="s">
        <v>78</v>
      </c>
      <c r="D32" s="16"/>
      <c r="E32" s="16"/>
      <c r="F32" s="17"/>
      <c r="G32" s="18"/>
      <c r="H32" s="16"/>
      <c r="I32" s="17"/>
      <c r="J32" s="18"/>
      <c r="K32" s="16"/>
      <c r="L32" s="17"/>
      <c r="M32" s="19"/>
      <c r="N32" s="19"/>
      <c r="O32" s="19"/>
      <c r="P32" s="25"/>
    </row>
    <row r="33" spans="1:16" ht="15.75" thickBot="1" x14ac:dyDescent="0.3">
      <c r="A33" s="21" t="s">
        <v>79</v>
      </c>
      <c r="B33" s="22">
        <v>104051</v>
      </c>
      <c r="C33" s="14" t="s">
        <v>80</v>
      </c>
      <c r="D33" s="16"/>
      <c r="E33" s="16"/>
      <c r="F33" s="17"/>
      <c r="G33" s="18"/>
      <c r="H33" s="16"/>
      <c r="I33" s="17"/>
      <c r="J33" s="18"/>
      <c r="K33" s="16"/>
      <c r="L33" s="17"/>
      <c r="M33" s="19"/>
      <c r="N33" s="19"/>
      <c r="O33" s="19"/>
      <c r="P33" s="25"/>
    </row>
    <row r="34" spans="1:16" ht="18" customHeight="1" thickBot="1" x14ac:dyDescent="0.3">
      <c r="A34" s="34" t="s">
        <v>81</v>
      </c>
      <c r="B34" s="22">
        <v>107052</v>
      </c>
      <c r="C34" s="32" t="s">
        <v>82</v>
      </c>
      <c r="D34" s="16"/>
      <c r="E34" s="16"/>
      <c r="F34" s="17"/>
      <c r="G34" s="18"/>
      <c r="H34" s="16"/>
      <c r="I34" s="17"/>
      <c r="J34" s="18"/>
      <c r="K34" s="16"/>
      <c r="L34" s="17"/>
      <c r="M34" s="19"/>
      <c r="N34" s="19"/>
      <c r="O34" s="19"/>
      <c r="P34" s="25"/>
    </row>
    <row r="35" spans="1:16" ht="15.75" thickBot="1" x14ac:dyDescent="0.3">
      <c r="A35" s="34" t="s">
        <v>83</v>
      </c>
      <c r="B35" s="28">
        <v>107060</v>
      </c>
      <c r="C35" s="14" t="s">
        <v>84</v>
      </c>
      <c r="D35" s="16"/>
      <c r="E35" s="16"/>
      <c r="F35" s="17"/>
      <c r="G35" s="18"/>
      <c r="H35" s="16"/>
      <c r="I35" s="17"/>
      <c r="J35" s="18"/>
      <c r="K35" s="16"/>
      <c r="L35" s="17"/>
      <c r="M35" s="19"/>
      <c r="N35" s="19"/>
      <c r="O35" s="19"/>
      <c r="P35" s="25"/>
    </row>
    <row r="36" spans="1:16" ht="24.75" customHeight="1" thickBot="1" x14ac:dyDescent="0.25">
      <c r="A36" s="35" t="s">
        <v>85</v>
      </c>
      <c r="B36" s="36"/>
      <c r="C36" s="37" t="s">
        <v>86</v>
      </c>
      <c r="D36" s="38">
        <f t="shared" ref="D36:O36" si="0">SUM(D12:D35)</f>
        <v>10023368</v>
      </c>
      <c r="E36" s="38">
        <f t="shared" si="0"/>
        <v>127528307</v>
      </c>
      <c r="F36" s="38">
        <f t="shared" si="0"/>
        <v>6652706</v>
      </c>
      <c r="G36" s="38">
        <f t="shared" si="0"/>
        <v>87074386</v>
      </c>
      <c r="H36" s="38">
        <f t="shared" si="0"/>
        <v>160775489</v>
      </c>
      <c r="I36" s="38">
        <f t="shared" si="0"/>
        <v>82976200</v>
      </c>
      <c r="J36" s="38">
        <f t="shared" si="0"/>
        <v>3603573</v>
      </c>
      <c r="K36" s="38">
        <f t="shared" si="0"/>
        <v>3603573</v>
      </c>
      <c r="L36" s="38">
        <f t="shared" si="0"/>
        <v>0</v>
      </c>
      <c r="M36" s="38">
        <f t="shared" si="0"/>
        <v>100701327</v>
      </c>
      <c r="N36" s="38">
        <f t="shared" si="0"/>
        <v>291907369</v>
      </c>
      <c r="O36" s="38">
        <f t="shared" si="0"/>
        <v>89628906</v>
      </c>
      <c r="P36" s="39">
        <f>O36/N36*100</f>
        <v>30.704571216220305</v>
      </c>
    </row>
    <row r="37" spans="1:16" ht="15.75" thickBot="1" x14ac:dyDescent="0.3">
      <c r="A37" s="40" t="s">
        <v>87</v>
      </c>
      <c r="B37" s="41">
        <v>96015</v>
      </c>
      <c r="C37" s="42" t="s">
        <v>72</v>
      </c>
      <c r="D37" s="43"/>
      <c r="E37" s="44"/>
      <c r="F37" s="44"/>
      <c r="G37" s="44"/>
      <c r="H37" s="44"/>
      <c r="I37" s="44"/>
      <c r="J37" s="44"/>
      <c r="K37" s="44"/>
      <c r="L37" s="44"/>
      <c r="M37" s="19"/>
      <c r="N37" s="19"/>
      <c r="O37" s="19"/>
      <c r="P37" s="39"/>
    </row>
    <row r="38" spans="1:16" ht="15.75" thickBot="1" x14ac:dyDescent="0.3">
      <c r="A38" s="45" t="s">
        <v>88</v>
      </c>
      <c r="B38" s="46">
        <v>96025</v>
      </c>
      <c r="C38" s="47" t="s">
        <v>89</v>
      </c>
      <c r="D38" s="48"/>
      <c r="E38" s="16"/>
      <c r="F38" s="16"/>
      <c r="G38" s="16"/>
      <c r="H38" s="16"/>
      <c r="I38" s="16"/>
      <c r="J38" s="16"/>
      <c r="K38" s="16"/>
      <c r="L38" s="16"/>
      <c r="M38" s="19"/>
      <c r="N38" s="19"/>
      <c r="O38" s="19"/>
      <c r="P38" s="39"/>
    </row>
    <row r="39" spans="1:16" ht="15.75" thickBot="1" x14ac:dyDescent="0.3">
      <c r="A39" s="40" t="s">
        <v>90</v>
      </c>
      <c r="B39" s="46">
        <v>107052</v>
      </c>
      <c r="C39" s="47" t="s">
        <v>91</v>
      </c>
      <c r="D39" s="48"/>
      <c r="E39" s="16"/>
      <c r="F39" s="16"/>
      <c r="G39" s="16"/>
      <c r="H39" s="16"/>
      <c r="I39" s="16"/>
      <c r="J39" s="16"/>
      <c r="K39" s="16"/>
      <c r="L39" s="16"/>
      <c r="M39" s="19"/>
      <c r="N39" s="19"/>
      <c r="O39" s="19"/>
      <c r="P39" s="39"/>
    </row>
    <row r="40" spans="1:16" ht="15.75" thickBot="1" x14ac:dyDescent="0.3">
      <c r="A40" s="45" t="s">
        <v>92</v>
      </c>
      <c r="B40" s="49">
        <v>107051</v>
      </c>
      <c r="C40" s="50" t="s">
        <v>93</v>
      </c>
      <c r="D40" s="51"/>
      <c r="E40" s="52"/>
      <c r="F40" s="52"/>
      <c r="G40" s="52"/>
      <c r="H40" s="52"/>
      <c r="I40" s="52"/>
      <c r="J40" s="52"/>
      <c r="K40" s="52"/>
      <c r="L40" s="52"/>
      <c r="M40" s="19"/>
      <c r="N40" s="19"/>
      <c r="O40" s="19"/>
      <c r="P40" s="39"/>
    </row>
    <row r="41" spans="1:16" ht="15.75" thickBot="1" x14ac:dyDescent="0.3">
      <c r="A41" s="53" t="s">
        <v>94</v>
      </c>
      <c r="B41" s="54"/>
      <c r="C41" s="55" t="s">
        <v>95</v>
      </c>
      <c r="D41" s="38">
        <f>SUM(D37:D40)</f>
        <v>0</v>
      </c>
      <c r="E41" s="38">
        <f>SUM(E37:E40)</f>
        <v>0</v>
      </c>
      <c r="F41" s="38">
        <f>SUM(F37:F40)</f>
        <v>0</v>
      </c>
      <c r="G41" s="38"/>
      <c r="H41" s="38"/>
      <c r="I41" s="38"/>
      <c r="J41" s="38"/>
      <c r="K41" s="38"/>
      <c r="L41" s="38"/>
      <c r="M41" s="38"/>
      <c r="N41" s="38"/>
      <c r="O41" s="38"/>
      <c r="P41" s="39"/>
    </row>
    <row r="42" spans="1:16" ht="15.75" thickBot="1" x14ac:dyDescent="0.3">
      <c r="A42" s="53" t="s">
        <v>96</v>
      </c>
      <c r="B42" s="54"/>
      <c r="C42" s="55" t="s">
        <v>97</v>
      </c>
      <c r="D42" s="38">
        <f t="shared" ref="D42:M42" si="1">D36+D41</f>
        <v>10023368</v>
      </c>
      <c r="E42" s="38">
        <f t="shared" si="1"/>
        <v>127528307</v>
      </c>
      <c r="F42" s="38">
        <f t="shared" si="1"/>
        <v>6652706</v>
      </c>
      <c r="G42" s="38">
        <f t="shared" si="1"/>
        <v>87074386</v>
      </c>
      <c r="H42" s="38">
        <f t="shared" si="1"/>
        <v>160775489</v>
      </c>
      <c r="I42" s="38">
        <f t="shared" si="1"/>
        <v>82976200</v>
      </c>
      <c r="J42" s="38">
        <f t="shared" si="1"/>
        <v>3603573</v>
      </c>
      <c r="K42" s="38">
        <f t="shared" si="1"/>
        <v>3603573</v>
      </c>
      <c r="L42" s="38">
        <f t="shared" si="1"/>
        <v>0</v>
      </c>
      <c r="M42" s="38">
        <f t="shared" si="1"/>
        <v>100701327</v>
      </c>
      <c r="N42" s="38">
        <f>N36+N41</f>
        <v>291907369</v>
      </c>
      <c r="O42" s="38">
        <f>O36+O41</f>
        <v>89628906</v>
      </c>
      <c r="P42" s="39">
        <f>O42/N42*100</f>
        <v>30.704571216220305</v>
      </c>
    </row>
  </sheetData>
  <mergeCells count="13">
    <mergeCell ref="A9:A11"/>
    <mergeCell ref="B9:B11"/>
    <mergeCell ref="C9:C11"/>
    <mergeCell ref="D9:F9"/>
    <mergeCell ref="G9:I9"/>
    <mergeCell ref="J9:L9"/>
    <mergeCell ref="M9:P9"/>
    <mergeCell ref="P10:P11"/>
    <mergeCell ref="B2:P2"/>
    <mergeCell ref="B3:R3"/>
    <mergeCell ref="B5:P5"/>
    <mergeCell ref="B6:P6"/>
    <mergeCell ref="B7:P7"/>
  </mergeCells>
  <printOptions horizontalCentered="1" verticalCentered="1" gridLinesSet="0"/>
  <pageMargins left="0" right="0" top="0.43307086614173229" bottom="0.39370078740157483" header="0.27559055118110237" footer="0.31496062992125984"/>
  <pageSetup paperSize="8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Biróné Kálmán Andrea</cp:lastModifiedBy>
  <dcterms:created xsi:type="dcterms:W3CDTF">2021-05-27T09:26:14Z</dcterms:created>
  <dcterms:modified xsi:type="dcterms:W3CDTF">2021-05-27T11:17:54Z</dcterms:modified>
</cp:coreProperties>
</file>