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00"/>
  </bookViews>
  <sheets>
    <sheet name="10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J34" i="1" s="1"/>
  <c r="H34" i="1"/>
  <c r="H36" i="1" s="1"/>
  <c r="H40" i="1" s="1"/>
  <c r="G34" i="1"/>
  <c r="G36" i="1" s="1"/>
  <c r="G40" i="1" s="1"/>
  <c r="J33" i="1"/>
  <c r="J31" i="1"/>
  <c r="J30" i="1"/>
  <c r="J27" i="1"/>
  <c r="J25" i="1"/>
  <c r="J24" i="1"/>
  <c r="I21" i="1"/>
  <c r="J21" i="1" s="1"/>
  <c r="H21" i="1"/>
  <c r="G21" i="1"/>
  <c r="J18" i="1"/>
  <c r="J17" i="1"/>
  <c r="I36" i="1" l="1"/>
  <c r="J36" i="1" l="1"/>
  <c r="I40" i="1"/>
  <c r="J40" i="1" s="1"/>
</calcChain>
</file>

<file path=xl/sharedStrings.xml><?xml version="1.0" encoding="utf-8"?>
<sst xmlns="http://schemas.openxmlformats.org/spreadsheetml/2006/main" count="50" uniqueCount="44">
  <si>
    <t>SITKE KÖZSÉG ÖNKORMÁNYZATA</t>
  </si>
  <si>
    <t>EGYÉB MŰKÖDÉSI ÉS FELHALMOZÁSI KIADÁSAI</t>
  </si>
  <si>
    <t>2020. év</t>
  </si>
  <si>
    <t>( Ft-ban)</t>
  </si>
  <si>
    <t>M  e  g  n  e  v  e  z  é  s:</t>
  </si>
  <si>
    <t>eredeti</t>
  </si>
  <si>
    <t>módosított</t>
  </si>
  <si>
    <t>teljesítés</t>
  </si>
  <si>
    <t>változás</t>
  </si>
  <si>
    <t>előirányzat</t>
  </si>
  <si>
    <t>%-a</t>
  </si>
  <si>
    <t>EGYÉB MŰKÖDÉSI CÉLÚ KIADÁSOK</t>
  </si>
  <si>
    <t>I.</t>
  </si>
  <si>
    <t>EGYÉB MŰKÖDÉSI CÉLÚ TÁMOGATÁSOK ÁLLAMHÁZTARTÁSON BELÜLRE</t>
  </si>
  <si>
    <t>1.</t>
  </si>
  <si>
    <t>Bursa Hungarica Alapítvány támogatása</t>
  </si>
  <si>
    <t>2.</t>
  </si>
  <si>
    <t>Sárvár Város Önkormányzatának a házi segítségnyújtás feledat ellátására átadott támogatás</t>
  </si>
  <si>
    <t>3.</t>
  </si>
  <si>
    <t>2017. évi állami támogatások elszámolás utáni visszafizetési kötelezettség</t>
  </si>
  <si>
    <t>4.</t>
  </si>
  <si>
    <t>Kistérség ügyelet támogatása</t>
  </si>
  <si>
    <t>5.</t>
  </si>
  <si>
    <t>Közfoglalkoztatási támogatás visszafizetése (előleg)</t>
  </si>
  <si>
    <t>EGYÉB MŰKÖDÉSI CÉLÚ TÁMOGATÁSOK ÁLLAMHÁZTARTÁSON BELÜLRE ÖSSZESEN:</t>
  </si>
  <si>
    <t>II.</t>
  </si>
  <si>
    <t>EGYÉB MŰKÖDÉSI CÉLÚ TÁMOGATÁSOK ÁLLAMHÁZTARTÁSON KÍVÜLRE</t>
  </si>
  <si>
    <t>Sághegy Leader tagdíj</t>
  </si>
  <si>
    <t>Kistérségi tagsági díj</t>
  </si>
  <si>
    <t>Citerazenekar támogatása</t>
  </si>
  <si>
    <t>Hímzőszakkör támogatása</t>
  </si>
  <si>
    <t>Nyugdíjas Klub</t>
  </si>
  <si>
    <t>6.</t>
  </si>
  <si>
    <t xml:space="preserve">Tekeszakosztály </t>
  </si>
  <si>
    <t>7.</t>
  </si>
  <si>
    <t>Labdarugó Szakosztály támogatása</t>
  </si>
  <si>
    <t>8.</t>
  </si>
  <si>
    <t>Sárvári Sakk Club SE Petanque Szakosztály</t>
  </si>
  <si>
    <t>9.</t>
  </si>
  <si>
    <t>Arany János Tehetséggondozó Progranban való részvétel támogatása</t>
  </si>
  <si>
    <t>EGYÉB MŰKÖDÉSI CÉLÚ TÁMOGATÁSOK ÁLLAMHÁZTARTÁSON KÍVÜLRE ÖSSZESEN:</t>
  </si>
  <si>
    <t>EGYÉB MŰKÖDÉSI KIADÁSOK ÖSSZESEN:</t>
  </si>
  <si>
    <t>TARTALÉK:</t>
  </si>
  <si>
    <t>EGYÉB MŰKÖDÉSI ÉS FELHALMOZÁSI KIADÁSAI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</si>
</sst>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0.0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2" applyFont="1"/>
    <xf numFmtId="0" fontId="6" fillId="0" borderId="0" xfId="2" applyFont="1" applyAlignment="1">
      <alignment horizontal="center"/>
    </xf>
    <xf numFmtId="164" fontId="6" fillId="0" borderId="0" xfId="1" applyNumberFormat="1" applyFont="1"/>
    <xf numFmtId="0" fontId="7" fillId="0" borderId="0" xfId="0" applyFont="1"/>
    <xf numFmtId="0" fontId="9" fillId="0" borderId="0" xfId="0" applyFont="1" applyAlignment="1">
      <alignment horizontal="right"/>
    </xf>
    <xf numFmtId="0" fontId="9" fillId="0" borderId="4" xfId="2" applyFont="1" applyBorder="1" applyAlignment="1">
      <alignment horizontal="center"/>
    </xf>
    <xf numFmtId="0" fontId="9" fillId="0" borderId="0" xfId="2" applyFont="1"/>
    <xf numFmtId="0" fontId="9" fillId="0" borderId="7" xfId="2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3" applyFont="1" applyAlignment="1">
      <alignment horizontal="center"/>
    </xf>
    <xf numFmtId="0" fontId="9" fillId="0" borderId="0" xfId="4" applyFont="1"/>
    <xf numFmtId="0" fontId="9" fillId="0" borderId="0" xfId="0" applyFont="1"/>
    <xf numFmtId="164" fontId="9" fillId="0" borderId="0" xfId="1" applyNumberFormat="1" applyFont="1"/>
    <xf numFmtId="165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/>
    </xf>
    <xf numFmtId="164" fontId="7" fillId="0" borderId="0" xfId="1" applyNumberFormat="1" applyFont="1"/>
    <xf numFmtId="164" fontId="10" fillId="0" borderId="0" xfId="1" applyNumberFormat="1" applyFont="1"/>
    <xf numFmtId="165" fontId="10" fillId="0" borderId="0" xfId="0" applyNumberFormat="1" applyFont="1" applyAlignment="1">
      <alignment horizontal="right"/>
    </xf>
    <xf numFmtId="0" fontId="9" fillId="0" borderId="0" xfId="3" applyFont="1"/>
    <xf numFmtId="0" fontId="9" fillId="0" borderId="0" xfId="0" applyFont="1" applyAlignment="1">
      <alignment horizontal="center"/>
    </xf>
    <xf numFmtId="0" fontId="9" fillId="0" borderId="0" xfId="4" applyFont="1" applyBorder="1"/>
    <xf numFmtId="0" fontId="9" fillId="0" borderId="0" xfId="4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</cellXfs>
  <cellStyles count="5">
    <cellStyle name="Ezres" xfId="1" builtinId="3"/>
    <cellStyle name="Normál" xfId="0" builtinId="0"/>
    <cellStyle name="Normál_KTGV99" xfId="2"/>
    <cellStyle name="Normál_PHKV99" xfId="4"/>
    <cellStyle name="Normál_SIKONC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tabColor rgb="FFFFFF00"/>
  </sheetPr>
  <dimension ref="A1:IU40"/>
  <sheetViews>
    <sheetView tabSelected="1" workbookViewId="0">
      <selection activeCell="A3" sqref="A3"/>
    </sheetView>
  </sheetViews>
  <sheetFormatPr defaultRowHeight="15.75" x14ac:dyDescent="0.25"/>
  <cols>
    <col min="1" max="1" width="5.5703125" style="1" customWidth="1"/>
    <col min="2" max="2" width="9.140625" style="1"/>
    <col min="3" max="3" width="23.140625" style="1" customWidth="1"/>
    <col min="4" max="4" width="22" style="1" customWidth="1"/>
    <col min="5" max="5" width="0.140625" style="1" hidden="1" customWidth="1"/>
    <col min="6" max="6" width="1.28515625" style="1" hidden="1" customWidth="1"/>
    <col min="7" max="7" width="15.28515625" style="1" customWidth="1"/>
    <col min="8" max="8" width="16.140625" style="1" customWidth="1"/>
    <col min="9" max="9" width="14.140625" style="1" customWidth="1"/>
    <col min="10" max="10" width="10.7109375" style="1" customWidth="1"/>
    <col min="11" max="16384" width="9.140625" style="1"/>
  </cols>
  <sheetData>
    <row r="1" spans="1:10" x14ac:dyDescent="0.25">
      <c r="G1" s="2"/>
    </row>
    <row r="2" spans="1:10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s="4" customFormat="1" x14ac:dyDescent="0.25">
      <c r="A3" s="3"/>
      <c r="C3" s="5"/>
      <c r="D3" s="6"/>
      <c r="E3" s="6"/>
      <c r="F3" s="6"/>
    </row>
    <row r="4" spans="1:10" ht="12.75" customHeight="1" x14ac:dyDescent="0.25"/>
    <row r="5" spans="1:10" s="7" customFormat="1" ht="12.75" customHeight="1" x14ac:dyDescent="0.25"/>
    <row r="6" spans="1:10" x14ac:dyDescent="0.25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x14ac:dyDescent="0.25">
      <c r="A7" s="40" t="s">
        <v>1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x14ac:dyDescent="0.25">
      <c r="A8" s="40" t="s">
        <v>2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s="7" customFormat="1" thickBot="1" x14ac:dyDescent="0.3">
      <c r="J9" s="8" t="s">
        <v>3</v>
      </c>
    </row>
    <row r="10" spans="1:10" s="10" customFormat="1" ht="13.5" thickBot="1" x14ac:dyDescent="0.25">
      <c r="A10" s="41" t="s">
        <v>4</v>
      </c>
      <c r="B10" s="42"/>
      <c r="C10" s="42"/>
      <c r="D10" s="42"/>
      <c r="E10" s="42"/>
      <c r="F10" s="43"/>
      <c r="G10" s="9" t="s">
        <v>5</v>
      </c>
      <c r="H10" s="9" t="s">
        <v>6</v>
      </c>
      <c r="I10" s="50" t="s">
        <v>7</v>
      </c>
      <c r="J10" s="9" t="s">
        <v>8</v>
      </c>
    </row>
    <row r="11" spans="1:10" s="10" customFormat="1" ht="12.75" x14ac:dyDescent="0.2">
      <c r="A11" s="44"/>
      <c r="B11" s="45"/>
      <c r="C11" s="45"/>
      <c r="D11" s="45"/>
      <c r="E11" s="45"/>
      <c r="F11" s="46"/>
      <c r="G11" s="41" t="s">
        <v>9</v>
      </c>
      <c r="H11" s="43"/>
      <c r="I11" s="51"/>
      <c r="J11" s="11"/>
    </row>
    <row r="12" spans="1:10" s="10" customFormat="1" ht="13.5" thickBot="1" x14ac:dyDescent="0.25">
      <c r="A12" s="47"/>
      <c r="B12" s="48"/>
      <c r="C12" s="48"/>
      <c r="D12" s="48"/>
      <c r="E12" s="48"/>
      <c r="F12" s="49"/>
      <c r="G12" s="47"/>
      <c r="H12" s="49"/>
      <c r="I12" s="52"/>
      <c r="J12" s="12" t="s">
        <v>10</v>
      </c>
    </row>
    <row r="13" spans="1:10" s="7" customFormat="1" ht="15" x14ac:dyDescent="0.25">
      <c r="A13" s="13" t="s">
        <v>11</v>
      </c>
      <c r="E13" s="14"/>
      <c r="F13" s="15"/>
    </row>
    <row r="14" spans="1:10" s="13" customFormat="1" ht="15" x14ac:dyDescent="0.25">
      <c r="A14" s="16"/>
      <c r="B14" s="7"/>
    </row>
    <row r="15" spans="1:10" s="7" customFormat="1" ht="29.25" customHeight="1" x14ac:dyDescent="0.25">
      <c r="A15" s="17" t="s">
        <v>12</v>
      </c>
      <c r="B15" s="34" t="s">
        <v>13</v>
      </c>
      <c r="C15" s="34"/>
      <c r="D15" s="34"/>
      <c r="E15" s="34"/>
    </row>
    <row r="16" spans="1:10" s="20" customFormat="1" ht="12.75" x14ac:dyDescent="0.2">
      <c r="A16" s="18" t="s">
        <v>14</v>
      </c>
      <c r="B16" s="19" t="s">
        <v>15</v>
      </c>
      <c r="C16" s="19"/>
      <c r="G16" s="21">
        <v>100000</v>
      </c>
      <c r="H16" s="21">
        <v>100000</v>
      </c>
      <c r="I16" s="21">
        <v>100000</v>
      </c>
      <c r="J16" s="22"/>
    </row>
    <row r="17" spans="1:255" s="7" customFormat="1" ht="32.25" customHeight="1" x14ac:dyDescent="0.25">
      <c r="A17" s="23" t="s">
        <v>16</v>
      </c>
      <c r="B17" s="37" t="s">
        <v>17</v>
      </c>
      <c r="C17" s="38"/>
      <c r="D17" s="38"/>
      <c r="G17" s="24">
        <v>1200000</v>
      </c>
      <c r="H17" s="24">
        <v>1200000</v>
      </c>
      <c r="I17" s="24">
        <v>600000</v>
      </c>
      <c r="J17" s="22">
        <f>I17/H17*100</f>
        <v>50</v>
      </c>
    </row>
    <row r="18" spans="1:255" s="7" customFormat="1" ht="32.25" customHeight="1" x14ac:dyDescent="0.25">
      <c r="A18" s="23" t="s">
        <v>18</v>
      </c>
      <c r="B18" s="37" t="s">
        <v>19</v>
      </c>
      <c r="C18" s="38"/>
      <c r="D18" s="38"/>
      <c r="G18" s="24"/>
      <c r="H18" s="24">
        <v>76911</v>
      </c>
      <c r="I18" s="24">
        <v>76911</v>
      </c>
      <c r="J18" s="22">
        <f>I18/H18*100</f>
        <v>100</v>
      </c>
    </row>
    <row r="19" spans="1:255" s="7" customFormat="1" ht="18.75" customHeight="1" x14ac:dyDescent="0.25">
      <c r="A19" s="23" t="s">
        <v>20</v>
      </c>
      <c r="B19" s="37" t="s">
        <v>21</v>
      </c>
      <c r="C19" s="38"/>
      <c r="D19" s="38"/>
      <c r="G19" s="24"/>
      <c r="H19" s="24"/>
      <c r="I19" s="24">
        <v>148400</v>
      </c>
      <c r="J19" s="22"/>
    </row>
    <row r="20" spans="1:255" s="7" customFormat="1" ht="18.75" customHeight="1" x14ac:dyDescent="0.25">
      <c r="A20" s="23" t="s">
        <v>22</v>
      </c>
      <c r="B20" s="37" t="s">
        <v>23</v>
      </c>
      <c r="C20" s="38"/>
      <c r="D20" s="38"/>
      <c r="G20" s="24"/>
      <c r="H20" s="24">
        <v>89479</v>
      </c>
      <c r="I20" s="24">
        <v>89479</v>
      </c>
      <c r="J20" s="22"/>
    </row>
    <row r="21" spans="1:255" s="7" customFormat="1" ht="33.75" customHeight="1" x14ac:dyDescent="0.25">
      <c r="A21" s="34" t="s">
        <v>24</v>
      </c>
      <c r="B21" s="34"/>
      <c r="C21" s="34"/>
      <c r="D21" s="34"/>
      <c r="E21" s="34"/>
      <c r="G21" s="25">
        <f>SUM(G16:G17)</f>
        <v>1300000</v>
      </c>
      <c r="H21" s="25">
        <f>SUM(H16:H20)</f>
        <v>1466390</v>
      </c>
      <c r="I21" s="25">
        <f>SUM(I16:I20)</f>
        <v>1014790</v>
      </c>
      <c r="J21" s="26">
        <f>I21/H21*100</f>
        <v>69.203281528106444</v>
      </c>
    </row>
    <row r="22" spans="1:255" s="7" customFormat="1" ht="13.5" customHeight="1" x14ac:dyDescent="0.25">
      <c r="G22" s="24"/>
      <c r="H22" s="24"/>
      <c r="I22" s="24"/>
    </row>
    <row r="23" spans="1:255" s="7" customFormat="1" ht="33" customHeight="1" x14ac:dyDescent="0.25">
      <c r="A23" s="17" t="s">
        <v>25</v>
      </c>
      <c r="B23" s="34" t="s">
        <v>26</v>
      </c>
      <c r="C23" s="34"/>
      <c r="D23" s="34"/>
      <c r="E23" s="34"/>
      <c r="G23" s="24"/>
      <c r="H23" s="24"/>
      <c r="I23" s="24"/>
    </row>
    <row r="24" spans="1:255" s="7" customFormat="1" ht="15" customHeight="1" x14ac:dyDescent="0.25">
      <c r="A24" s="18" t="s">
        <v>14</v>
      </c>
      <c r="B24" s="27" t="s">
        <v>27</v>
      </c>
      <c r="C24" s="20"/>
      <c r="D24" s="20"/>
      <c r="E24" s="20"/>
      <c r="F24" s="20"/>
      <c r="G24" s="21">
        <v>74200</v>
      </c>
      <c r="H24" s="21">
        <v>74200</v>
      </c>
      <c r="I24" s="21">
        <v>74100</v>
      </c>
      <c r="J24" s="22">
        <f>I24/H24*100</f>
        <v>99.865229110512132</v>
      </c>
    </row>
    <row r="25" spans="1:255" s="7" customFormat="1" ht="12.75" customHeight="1" x14ac:dyDescent="0.25">
      <c r="A25" s="28" t="s">
        <v>16</v>
      </c>
      <c r="B25" s="20" t="s">
        <v>28</v>
      </c>
      <c r="C25" s="20"/>
      <c r="D25" s="20"/>
      <c r="E25" s="20"/>
      <c r="F25" s="20"/>
      <c r="G25" s="21">
        <v>222600</v>
      </c>
      <c r="H25" s="21">
        <v>222600</v>
      </c>
      <c r="I25" s="21">
        <v>222600</v>
      </c>
      <c r="J25" s="22">
        <f>I25/H25*100</f>
        <v>100</v>
      </c>
    </row>
    <row r="26" spans="1:255" s="7" customFormat="1" ht="12.75" customHeight="1" x14ac:dyDescent="0.25">
      <c r="A26" s="28"/>
      <c r="B26" s="20" t="s">
        <v>21</v>
      </c>
      <c r="C26" s="20"/>
      <c r="D26" s="20"/>
      <c r="E26" s="20"/>
      <c r="F26" s="20"/>
      <c r="G26" s="21">
        <v>148400</v>
      </c>
      <c r="H26" s="21">
        <v>148400</v>
      </c>
      <c r="I26" s="21"/>
      <c r="J26" s="22"/>
    </row>
    <row r="27" spans="1:255" s="20" customFormat="1" ht="12.75" x14ac:dyDescent="0.2">
      <c r="A27" s="28" t="s">
        <v>18</v>
      </c>
      <c r="B27" s="29" t="s">
        <v>29</v>
      </c>
      <c r="C27" s="29"/>
      <c r="D27" s="29"/>
      <c r="E27" s="29"/>
      <c r="G27" s="21">
        <v>40000</v>
      </c>
      <c r="H27" s="21">
        <v>40000</v>
      </c>
      <c r="I27" s="21"/>
      <c r="J27" s="22">
        <f>I27/H27*100</f>
        <v>0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</row>
    <row r="28" spans="1:255" s="20" customFormat="1" ht="12.75" x14ac:dyDescent="0.2">
      <c r="A28" s="28" t="s">
        <v>20</v>
      </c>
      <c r="B28" s="29" t="s">
        <v>30</v>
      </c>
      <c r="C28" s="29"/>
      <c r="D28" s="29"/>
      <c r="E28" s="29"/>
      <c r="G28" s="21">
        <v>40000</v>
      </c>
      <c r="H28" s="21">
        <v>40000</v>
      </c>
      <c r="I28" s="21"/>
      <c r="J28" s="22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s="20" customFormat="1" ht="12.75" x14ac:dyDescent="0.2">
      <c r="A29" s="28" t="s">
        <v>22</v>
      </c>
      <c r="B29" s="29" t="s">
        <v>31</v>
      </c>
      <c r="C29" s="29"/>
      <c r="D29" s="29"/>
      <c r="E29" s="29"/>
      <c r="G29" s="21">
        <v>40000</v>
      </c>
      <c r="H29" s="21">
        <v>40000</v>
      </c>
      <c r="I29" s="21"/>
      <c r="J29" s="22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1:255" s="20" customFormat="1" ht="12.75" x14ac:dyDescent="0.2">
      <c r="A30" s="28" t="s">
        <v>32</v>
      </c>
      <c r="B30" s="29" t="s">
        <v>33</v>
      </c>
      <c r="C30" s="29"/>
      <c r="D30" s="29"/>
      <c r="E30" s="29"/>
      <c r="G30" s="21">
        <v>75000</v>
      </c>
      <c r="H30" s="21">
        <v>75000</v>
      </c>
      <c r="I30" s="21">
        <v>75000</v>
      </c>
      <c r="J30" s="22">
        <f>I30/H30*100</f>
        <v>100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</row>
    <row r="31" spans="1:255" s="20" customFormat="1" ht="13.5" customHeight="1" x14ac:dyDescent="0.2">
      <c r="A31" s="28" t="s">
        <v>34</v>
      </c>
      <c r="B31" s="29" t="s">
        <v>35</v>
      </c>
      <c r="G31" s="21">
        <v>600000</v>
      </c>
      <c r="H31" s="21">
        <v>600000</v>
      </c>
      <c r="I31" s="21">
        <v>600000</v>
      </c>
      <c r="J31" s="22">
        <f>I31/H31*100</f>
        <v>100</v>
      </c>
    </row>
    <row r="32" spans="1:255" s="20" customFormat="1" ht="13.5" customHeight="1" x14ac:dyDescent="0.2">
      <c r="A32" s="30" t="s">
        <v>36</v>
      </c>
      <c r="B32" s="20" t="s">
        <v>37</v>
      </c>
      <c r="G32" s="21"/>
      <c r="H32" s="21"/>
      <c r="I32" s="21"/>
      <c r="J32" s="22"/>
    </row>
    <row r="33" spans="1:10" s="20" customFormat="1" ht="13.5" customHeight="1" x14ac:dyDescent="0.2">
      <c r="A33" s="30" t="s">
        <v>38</v>
      </c>
      <c r="B33" s="20" t="s">
        <v>39</v>
      </c>
      <c r="G33" s="21">
        <v>30000</v>
      </c>
      <c r="H33" s="21">
        <v>30000</v>
      </c>
      <c r="I33" s="21">
        <v>30000</v>
      </c>
      <c r="J33" s="22">
        <f>I33/H33*100</f>
        <v>100</v>
      </c>
    </row>
    <row r="34" spans="1:10" s="7" customFormat="1" ht="32.25" customHeight="1" x14ac:dyDescent="0.25">
      <c r="A34" s="34" t="s">
        <v>40</v>
      </c>
      <c r="B34" s="34"/>
      <c r="C34" s="34"/>
      <c r="D34" s="34"/>
      <c r="E34" s="34"/>
      <c r="G34" s="25">
        <f>SUM(G24:G33)</f>
        <v>1270200</v>
      </c>
      <c r="H34" s="25">
        <f>SUM(H24:H33)</f>
        <v>1270200</v>
      </c>
      <c r="I34" s="25">
        <f>SUM(I24:I33)</f>
        <v>1001700</v>
      </c>
      <c r="J34" s="26">
        <f>I34/H34*100</f>
        <v>78.861596598960787</v>
      </c>
    </row>
    <row r="35" spans="1:10" s="7" customFormat="1" ht="12.75" customHeight="1" x14ac:dyDescent="0.25">
      <c r="A35" s="13"/>
      <c r="G35" s="24"/>
      <c r="H35" s="24"/>
      <c r="I35" s="24"/>
      <c r="J35" s="26"/>
    </row>
    <row r="36" spans="1:10" s="31" customFormat="1" x14ac:dyDescent="0.25">
      <c r="A36" s="13" t="s">
        <v>41</v>
      </c>
      <c r="G36" s="25">
        <f>G34+G21</f>
        <v>2570200</v>
      </c>
      <c r="H36" s="25">
        <f>H34+H21</f>
        <v>2736590</v>
      </c>
      <c r="I36" s="25">
        <f>I34+I21</f>
        <v>2016490</v>
      </c>
      <c r="J36" s="26">
        <f>I36/H36*100</f>
        <v>73.686229943104379</v>
      </c>
    </row>
    <row r="37" spans="1:10" s="31" customFormat="1" x14ac:dyDescent="0.25">
      <c r="A37" s="13"/>
      <c r="G37" s="25"/>
      <c r="H37" s="25"/>
      <c r="I37" s="25"/>
      <c r="J37" s="26"/>
    </row>
    <row r="38" spans="1:10" s="31" customFormat="1" x14ac:dyDescent="0.25">
      <c r="A38" s="31" t="s">
        <v>42</v>
      </c>
      <c r="G38" s="25"/>
      <c r="H38" s="25">
        <v>10194640</v>
      </c>
      <c r="I38" s="24"/>
      <c r="J38" s="26"/>
    </row>
    <row r="40" spans="1:10" ht="30" customHeight="1" x14ac:dyDescent="0.25">
      <c r="A40" s="35" t="s">
        <v>43</v>
      </c>
      <c r="B40" s="36"/>
      <c r="C40" s="36"/>
      <c r="D40" s="36"/>
      <c r="E40" s="32"/>
      <c r="F40" s="32"/>
      <c r="G40" s="33">
        <f>G36+G38</f>
        <v>2570200</v>
      </c>
      <c r="H40" s="33">
        <f>H36+H38</f>
        <v>12931230</v>
      </c>
      <c r="I40" s="33">
        <f>I36</f>
        <v>2016490</v>
      </c>
      <c r="J40" s="26">
        <f>I40/H40*100</f>
        <v>15.593953552755616</v>
      </c>
    </row>
  </sheetData>
  <mergeCells count="16">
    <mergeCell ref="A2:J2"/>
    <mergeCell ref="A6:J6"/>
    <mergeCell ref="A7:J7"/>
    <mergeCell ref="A8:J8"/>
    <mergeCell ref="A10:F12"/>
    <mergeCell ref="I10:I12"/>
    <mergeCell ref="G11:H12"/>
    <mergeCell ref="B23:E23"/>
    <mergeCell ref="A34:E34"/>
    <mergeCell ref="A40:D40"/>
    <mergeCell ref="B15:E15"/>
    <mergeCell ref="B17:D17"/>
    <mergeCell ref="B18:D18"/>
    <mergeCell ref="B19:D19"/>
    <mergeCell ref="B20:D20"/>
    <mergeCell ref="A21:E21"/>
  </mergeCells>
  <printOptions horizontalCentered="1"/>
  <pageMargins left="0" right="0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Biróné Kálmán Andrea</cp:lastModifiedBy>
  <dcterms:created xsi:type="dcterms:W3CDTF">2021-05-27T09:27:15Z</dcterms:created>
  <dcterms:modified xsi:type="dcterms:W3CDTF">2021-05-27T11:18:41Z</dcterms:modified>
</cp:coreProperties>
</file>