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3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39" i="1"/>
  <c r="C30" i="1"/>
  <c r="C32" i="1" s="1"/>
  <c r="E28" i="1"/>
  <c r="F28" i="1" s="1"/>
  <c r="D28" i="1"/>
  <c r="C28" i="1"/>
  <c r="F27" i="1"/>
  <c r="F26" i="1"/>
  <c r="E24" i="1"/>
  <c r="F24" i="1" s="1"/>
  <c r="D24" i="1"/>
  <c r="C24" i="1"/>
  <c r="F23" i="1"/>
  <c r="F22" i="1"/>
  <c r="D18" i="1"/>
  <c r="D48" i="1" s="1"/>
  <c r="C48" i="1" l="1"/>
  <c r="E48" i="1"/>
  <c r="F48" i="1" s="1"/>
</calcChain>
</file>

<file path=xl/sharedStrings.xml><?xml version="1.0" encoding="utf-8"?>
<sst xmlns="http://schemas.openxmlformats.org/spreadsheetml/2006/main" count="39" uniqueCount="33">
  <si>
    <t xml:space="preserve">SITKE KÖZSÉG ÖNKORMÁNYZATA   </t>
  </si>
  <si>
    <t>FELÚJÍTÁSI KIADÁSAI</t>
  </si>
  <si>
    <t>2020. év</t>
  </si>
  <si>
    <t>(Ft-ban)</t>
  </si>
  <si>
    <t>Sor-sz.</t>
  </si>
  <si>
    <t>M  e  g  n  e  v  e  z  é  s:</t>
  </si>
  <si>
    <t>eredeti</t>
  </si>
  <si>
    <t>módosított</t>
  </si>
  <si>
    <t>teljesítés</t>
  </si>
  <si>
    <t>változás</t>
  </si>
  <si>
    <t>előirányzat</t>
  </si>
  <si>
    <t>%-a</t>
  </si>
  <si>
    <t>01.</t>
  </si>
  <si>
    <t>045160 Közutak, hidak, alagutak üzemeltetési, fenntartása</t>
  </si>
  <si>
    <t>Magyar Falu Program útfelújítás</t>
  </si>
  <si>
    <t>Előzetesen felszámított általános forgalmi adó</t>
  </si>
  <si>
    <t>Műszaki ellenőrzés</t>
  </si>
  <si>
    <t>Összesen:</t>
  </si>
  <si>
    <t>066020 Város és községgazdálkodás</t>
  </si>
  <si>
    <t>Óvoda udvar felújítása</t>
  </si>
  <si>
    <t>Előzetesen felszámított le nem vonható általános forgalmi adó</t>
  </si>
  <si>
    <t xml:space="preserve">Összesen: </t>
  </si>
  <si>
    <t>Óvodafejlesztés,bővítés</t>
  </si>
  <si>
    <t>Felújítási célú előzetesen felszámított le nem vonható általános forgalmi adó</t>
  </si>
  <si>
    <t>TOP-2.1.-3-16 Belterületi csapadékvíz elvezetésével megvalósuló települési környezetvédelmi infrastuktúra fejlelsztése pályázathoz tervdokumentációk</t>
  </si>
  <si>
    <t xml:space="preserve">Vármelléki Óvoda Sitkei Tagóvodájának energetikai korszerűsítése” című, TOP-2.1.3-16-VS1-2017-00012 azonosítószámú projekt </t>
  </si>
  <si>
    <t>-épület felújítás</t>
  </si>
  <si>
    <t>-épület felújítás önerő</t>
  </si>
  <si>
    <t>-műszaki ellenőrzés költsége</t>
  </si>
  <si>
    <t>096015 Gyermekétkeztetés köznevelési intézményben</t>
  </si>
  <si>
    <t>Önkormányzati étkeztetési fejlesztések támogatása Konyha felújítás</t>
  </si>
  <si>
    <t>Felújítási célú előzetesen felszámított le nem vonható általános forgalmi adóra</t>
  </si>
  <si>
    <t>FELÚJÍTÁSOK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</si>
</sst>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_ ;\-#,##0.0\ "/>
    <numFmt numFmtId="166" formatCode="0.0"/>
    <numFmt numFmtId="167" formatCode="_-* #,##0.0\ _F_t_-;\-* #,##0.0\ _F_t_-;_-* &quot;-&quot;??\ _F_t_-;_-@_-"/>
  </numFmts>
  <fonts count="22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 CE"/>
      <charset val="238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2" applyFont="1"/>
    <xf numFmtId="0" fontId="5" fillId="0" borderId="0" xfId="3" applyFont="1"/>
    <xf numFmtId="0" fontId="7" fillId="0" borderId="0" xfId="0" applyFont="1" applyAlignment="1"/>
    <xf numFmtId="0" fontId="5" fillId="0" borderId="0" xfId="3" applyFont="1" applyAlignment="1">
      <alignment horizontal="center"/>
    </xf>
    <xf numFmtId="164" fontId="5" fillId="0" borderId="0" xfId="1" applyNumberFormat="1" applyFont="1"/>
    <xf numFmtId="0" fontId="8" fillId="0" borderId="0" xfId="2" applyFont="1"/>
    <xf numFmtId="0" fontId="10" fillId="0" borderId="0" xfId="2" applyFont="1"/>
    <xf numFmtId="0" fontId="11" fillId="0" borderId="0" xfId="4" applyFont="1" applyAlignment="1">
      <alignment horizontal="right"/>
    </xf>
    <xf numFmtId="0" fontId="11" fillId="0" borderId="1" xfId="3" applyFont="1" applyBorder="1" applyAlignment="1">
      <alignment horizontal="center"/>
    </xf>
    <xf numFmtId="0" fontId="11" fillId="0" borderId="0" xfId="3" applyFont="1"/>
    <xf numFmtId="0" fontId="11" fillId="0" borderId="2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0" fontId="12" fillId="0" borderId="0" xfId="2" applyFont="1"/>
    <xf numFmtId="0" fontId="13" fillId="0" borderId="0" xfId="2" quotePrefix="1" applyFont="1" applyBorder="1"/>
    <xf numFmtId="3" fontId="12" fillId="0" borderId="0" xfId="2" applyNumberFormat="1" applyFont="1" applyBorder="1" applyAlignment="1">
      <alignment horizontal="center"/>
    </xf>
    <xf numFmtId="3" fontId="11" fillId="0" borderId="0" xfId="2" applyNumberFormat="1" applyFont="1"/>
    <xf numFmtId="0" fontId="11" fillId="0" borderId="0" xfId="2" applyFont="1"/>
    <xf numFmtId="0" fontId="10" fillId="0" borderId="0" xfId="2" applyFont="1" applyBorder="1"/>
    <xf numFmtId="3" fontId="14" fillId="0" borderId="0" xfId="2" applyNumberFormat="1" applyFont="1" applyAlignment="1">
      <alignment horizontal="right"/>
    </xf>
    <xf numFmtId="165" fontId="14" fillId="0" borderId="0" xfId="1" applyNumberFormat="1" applyFont="1" applyAlignment="1">
      <alignment horizontal="right" wrapText="1"/>
    </xf>
    <xf numFmtId="3" fontId="14" fillId="0" borderId="0" xfId="2" applyNumberFormat="1" applyFont="1" applyBorder="1" applyAlignment="1">
      <alignment horizontal="right"/>
    </xf>
    <xf numFmtId="3" fontId="14" fillId="0" borderId="8" xfId="2" applyNumberFormat="1" applyFont="1" applyBorder="1" applyAlignment="1">
      <alignment horizontal="right"/>
    </xf>
    <xf numFmtId="0" fontId="9" fillId="0" borderId="0" xfId="2" applyFont="1"/>
    <xf numFmtId="3" fontId="15" fillId="0" borderId="0" xfId="2" applyNumberFormat="1" applyFont="1" applyAlignment="1">
      <alignment horizontal="right"/>
    </xf>
    <xf numFmtId="0" fontId="16" fillId="0" borderId="0" xfId="0" applyFont="1"/>
    <xf numFmtId="3" fontId="15" fillId="0" borderId="0" xfId="0" applyNumberFormat="1" applyFont="1"/>
    <xf numFmtId="165" fontId="17" fillId="0" borderId="0" xfId="1" applyNumberFormat="1" applyFont="1" applyAlignment="1">
      <alignment horizontal="right" wrapText="1"/>
    </xf>
    <xf numFmtId="3" fontId="18" fillId="0" borderId="0" xfId="2" applyNumberFormat="1" applyFont="1" applyAlignment="1">
      <alignment horizontal="right"/>
    </xf>
    <xf numFmtId="0" fontId="19" fillId="0" borderId="0" xfId="0" applyFont="1"/>
    <xf numFmtId="0" fontId="14" fillId="0" borderId="0" xfId="0" applyFont="1"/>
    <xf numFmtId="3" fontId="14" fillId="0" borderId="0" xfId="0" applyNumberFormat="1" applyFont="1"/>
    <xf numFmtId="165" fontId="14" fillId="0" borderId="0" xfId="1" applyNumberFormat="1" applyFont="1" applyBorder="1" applyAlignment="1">
      <alignment horizontal="right" wrapText="1"/>
    </xf>
    <xf numFmtId="3" fontId="14" fillId="0" borderId="8" xfId="0" applyNumberFormat="1" applyFont="1" applyBorder="1"/>
    <xf numFmtId="166" fontId="14" fillId="0" borderId="0" xfId="2" applyNumberFormat="1" applyFont="1"/>
    <xf numFmtId="0" fontId="12" fillId="0" borderId="0" xfId="2" quotePrefix="1" applyNumberFormat="1" applyFont="1"/>
    <xf numFmtId="0" fontId="11" fillId="0" borderId="0" xfId="2" quotePrefix="1" applyNumberFormat="1" applyFont="1"/>
    <xf numFmtId="0" fontId="10" fillId="0" borderId="0" xfId="2" applyFont="1" applyBorder="1" applyAlignment="1">
      <alignment wrapText="1"/>
    </xf>
    <xf numFmtId="3" fontId="14" fillId="0" borderId="0" xfId="0" applyNumberFormat="1" applyFont="1" applyAlignment="1"/>
    <xf numFmtId="0" fontId="0" fillId="0" borderId="0" xfId="0" applyFont="1"/>
    <xf numFmtId="3" fontId="14" fillId="0" borderId="8" xfId="0" applyNumberFormat="1" applyFont="1" applyBorder="1" applyAlignment="1"/>
    <xf numFmtId="3" fontId="14" fillId="0" borderId="0" xfId="0" applyNumberFormat="1" applyFont="1" applyBorder="1"/>
    <xf numFmtId="0" fontId="11" fillId="0" borderId="0" xfId="2" applyNumberFormat="1" applyFont="1"/>
    <xf numFmtId="166" fontId="15" fillId="0" borderId="0" xfId="2" applyNumberFormat="1" applyFont="1"/>
    <xf numFmtId="0" fontId="0" fillId="0" borderId="0" xfId="0" applyFont="1" applyAlignment="1">
      <alignment wrapText="1"/>
    </xf>
    <xf numFmtId="0" fontId="0" fillId="0" borderId="0" xfId="0" quotePrefix="1" applyFont="1"/>
    <xf numFmtId="3" fontId="15" fillId="0" borderId="0" xfId="2" applyNumberFormat="1" applyFont="1" applyBorder="1" applyAlignment="1">
      <alignment horizontal="right"/>
    </xf>
    <xf numFmtId="3" fontId="15" fillId="0" borderId="0" xfId="2" applyNumberFormat="1" applyFont="1" applyBorder="1" applyAlignment="1">
      <alignment horizontal="center"/>
    </xf>
    <xf numFmtId="0" fontId="20" fillId="0" borderId="0" xfId="0" applyFont="1"/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/>
    <xf numFmtId="166" fontId="21" fillId="0" borderId="0" xfId="2" applyNumberFormat="1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4" applyFont="1" applyBorder="1" applyAlignment="1">
      <alignment horizontal="left" wrapText="1"/>
    </xf>
    <xf numFmtId="1" fontId="10" fillId="0" borderId="0" xfId="2" applyNumberFormat="1" applyFont="1" applyAlignment="1">
      <alignment horizontal="right"/>
    </xf>
    <xf numFmtId="165" fontId="10" fillId="0" borderId="0" xfId="1" applyNumberFormat="1" applyFont="1" applyAlignment="1">
      <alignment horizontal="right" wrapText="1"/>
    </xf>
    <xf numFmtId="3" fontId="11" fillId="0" borderId="0" xfId="0" applyNumberFormat="1" applyFont="1"/>
    <xf numFmtId="167" fontId="11" fillId="0" borderId="0" xfId="1" applyNumberFormat="1" applyFont="1" applyAlignment="1">
      <alignment horizontal="right" wrapText="1"/>
    </xf>
    <xf numFmtId="0" fontId="11" fillId="0" borderId="0" xfId="0" applyFont="1"/>
    <xf numFmtId="0" fontId="16" fillId="0" borderId="0" xfId="0" applyFont="1" applyAlignment="1">
      <alignment horizontal="center"/>
    </xf>
    <xf numFmtId="167" fontId="12" fillId="0" borderId="0" xfId="1" applyNumberFormat="1" applyFont="1" applyAlignment="1">
      <alignment horizontal="right" wrapText="1"/>
    </xf>
    <xf numFmtId="3" fontId="0" fillId="0" borderId="0" xfId="0" applyNumberForma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3" applyFont="1" applyAlignment="1">
      <alignment horizontal="center"/>
    </xf>
    <xf numFmtId="0" fontId="11" fillId="0" borderId="1" xfId="3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</cellXfs>
  <cellStyles count="5">
    <cellStyle name="Ezres" xfId="1" builtinId="3"/>
    <cellStyle name="Normál" xfId="0" builtinId="0"/>
    <cellStyle name="Normál_KTGV99" xfId="3"/>
    <cellStyle name="Normál_PHKV99" xfId="4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FFFF00"/>
  </sheetPr>
  <dimension ref="A2:G65"/>
  <sheetViews>
    <sheetView tabSelected="1" workbookViewId="0">
      <selection activeCell="B3" sqref="B3"/>
    </sheetView>
  </sheetViews>
  <sheetFormatPr defaultRowHeight="12.75" x14ac:dyDescent="0.2"/>
  <cols>
    <col min="1" max="1" width="4.42578125" customWidth="1"/>
    <col min="2" max="2" width="65.28515625" customWidth="1"/>
    <col min="3" max="3" width="14.140625" customWidth="1"/>
    <col min="4" max="4" width="13.5703125" customWidth="1"/>
    <col min="5" max="5" width="11.28515625" bestFit="1" customWidth="1"/>
  </cols>
  <sheetData>
    <row r="2" spans="1:7" s="1" customFormat="1" ht="15.75" x14ac:dyDescent="0.25">
      <c r="B2" s="65"/>
      <c r="C2" s="66"/>
      <c r="D2" s="66"/>
      <c r="E2" s="66"/>
      <c r="F2" s="66"/>
    </row>
    <row r="3" spans="1:7" s="2" customFormat="1" ht="15.75" x14ac:dyDescent="0.25">
      <c r="B3" s="3"/>
      <c r="D3" s="4"/>
      <c r="E3" s="5"/>
      <c r="F3" s="5"/>
      <c r="G3" s="5"/>
    </row>
    <row r="6" spans="1:7" s="6" customFormat="1" ht="18.75" x14ac:dyDescent="0.3">
      <c r="B6" s="67" t="s">
        <v>0</v>
      </c>
      <c r="C6" s="67"/>
      <c r="D6" s="67"/>
      <c r="E6" s="67"/>
      <c r="F6" s="67"/>
    </row>
    <row r="7" spans="1:7" s="6" customFormat="1" ht="18.75" x14ac:dyDescent="0.3">
      <c r="B7" s="68" t="s">
        <v>1</v>
      </c>
      <c r="C7" s="68"/>
      <c r="D7" s="68"/>
      <c r="E7" s="68"/>
      <c r="F7" s="68"/>
    </row>
    <row r="8" spans="1:7" s="6" customFormat="1" ht="18.75" x14ac:dyDescent="0.3">
      <c r="B8" s="68" t="s">
        <v>2</v>
      </c>
      <c r="C8" s="68"/>
      <c r="D8" s="68"/>
      <c r="E8" s="68"/>
      <c r="F8" s="68"/>
    </row>
    <row r="9" spans="1:7" s="7" customFormat="1" ht="16.5" thickBot="1" x14ac:dyDescent="0.3">
      <c r="F9" s="8" t="s">
        <v>3</v>
      </c>
    </row>
    <row r="10" spans="1:7" s="10" customFormat="1" ht="13.5" thickBot="1" x14ac:dyDescent="0.25">
      <c r="A10" s="69" t="s">
        <v>4</v>
      </c>
      <c r="B10" s="72" t="s">
        <v>5</v>
      </c>
      <c r="C10" s="9" t="s">
        <v>6</v>
      </c>
      <c r="D10" s="9" t="s">
        <v>7</v>
      </c>
      <c r="E10" s="72" t="s">
        <v>8</v>
      </c>
      <c r="F10" s="9" t="s">
        <v>9</v>
      </c>
    </row>
    <row r="11" spans="1:7" s="10" customFormat="1" x14ac:dyDescent="0.2">
      <c r="A11" s="70"/>
      <c r="B11" s="73"/>
      <c r="C11" s="75" t="s">
        <v>10</v>
      </c>
      <c r="D11" s="76"/>
      <c r="E11" s="73"/>
      <c r="F11" s="11"/>
    </row>
    <row r="12" spans="1:7" s="10" customFormat="1" ht="13.5" thickBot="1" x14ac:dyDescent="0.25">
      <c r="A12" s="71"/>
      <c r="B12" s="74"/>
      <c r="C12" s="77"/>
      <c r="D12" s="78"/>
      <c r="E12" s="74"/>
      <c r="F12" s="12" t="s">
        <v>11</v>
      </c>
    </row>
    <row r="13" spans="1:7" s="7" customFormat="1" ht="15.75" x14ac:dyDescent="0.25">
      <c r="B13" s="13"/>
      <c r="D13" s="14"/>
    </row>
    <row r="14" spans="1:7" s="19" customFormat="1" ht="14.25" x14ac:dyDescent="0.2">
      <c r="A14" s="15" t="s">
        <v>12</v>
      </c>
      <c r="B14" s="16" t="s">
        <v>13</v>
      </c>
      <c r="C14" s="17"/>
      <c r="D14" s="18"/>
      <c r="E14" s="18"/>
    </row>
    <row r="15" spans="1:7" s="19" customFormat="1" ht="21" customHeight="1" x14ac:dyDescent="0.25">
      <c r="B15" s="20" t="s">
        <v>14</v>
      </c>
      <c r="C15" s="21"/>
      <c r="D15" s="21">
        <v>23344748</v>
      </c>
      <c r="E15" s="21"/>
      <c r="F15" s="22"/>
    </row>
    <row r="16" spans="1:7" ht="16.5" customHeight="1" x14ac:dyDescent="0.25">
      <c r="A16" s="19"/>
      <c r="B16" s="20" t="s">
        <v>15</v>
      </c>
      <c r="C16" s="23"/>
      <c r="D16" s="23">
        <v>6303082</v>
      </c>
      <c r="E16" s="23"/>
      <c r="F16" s="22"/>
    </row>
    <row r="17" spans="1:6" ht="16.5" customHeight="1" x14ac:dyDescent="0.25">
      <c r="A17" s="19"/>
      <c r="B17" s="20" t="s">
        <v>16</v>
      </c>
      <c r="C17" s="21"/>
      <c r="D17" s="24">
        <v>330000</v>
      </c>
      <c r="E17" s="23"/>
      <c r="F17" s="22"/>
    </row>
    <row r="18" spans="1:6" ht="15" customHeight="1" x14ac:dyDescent="0.25">
      <c r="A18" s="15"/>
      <c r="B18" s="25" t="s">
        <v>17</v>
      </c>
      <c r="C18" s="26"/>
      <c r="D18" s="26">
        <f>D15+D16+D17</f>
        <v>29977830</v>
      </c>
      <c r="E18" s="26"/>
      <c r="F18" s="22"/>
    </row>
    <row r="19" spans="1:6" ht="15" customHeight="1" x14ac:dyDescent="0.2">
      <c r="A19" s="15"/>
      <c r="B19" s="27"/>
      <c r="C19" s="28"/>
      <c r="D19" s="28"/>
      <c r="E19" s="28"/>
      <c r="F19" s="29"/>
    </row>
    <row r="20" spans="1:6" ht="15" customHeight="1" x14ac:dyDescent="0.25">
      <c r="A20" s="15"/>
      <c r="B20" s="25"/>
      <c r="C20" s="30"/>
      <c r="D20" s="30"/>
      <c r="E20" s="30"/>
      <c r="F20" s="29"/>
    </row>
    <row r="21" spans="1:6" ht="15" customHeight="1" x14ac:dyDescent="0.25">
      <c r="A21" s="15"/>
      <c r="B21" s="31" t="s">
        <v>18</v>
      </c>
      <c r="C21" s="32"/>
      <c r="D21" s="30"/>
      <c r="E21" s="30"/>
      <c r="F21" s="29"/>
    </row>
    <row r="22" spans="1:6" ht="15" customHeight="1" x14ac:dyDescent="0.2">
      <c r="A22" s="15"/>
      <c r="B22" t="s">
        <v>19</v>
      </c>
      <c r="C22" s="33">
        <v>3927560</v>
      </c>
      <c r="D22" s="33">
        <v>3927638</v>
      </c>
      <c r="E22" s="21">
        <v>3927638</v>
      </c>
      <c r="F22" s="34">
        <f>E22/D22*100</f>
        <v>100</v>
      </c>
    </row>
    <row r="23" spans="1:6" ht="15" customHeight="1" x14ac:dyDescent="0.2">
      <c r="A23" s="15"/>
      <c r="B23" t="s">
        <v>20</v>
      </c>
      <c r="C23" s="35">
        <v>1060441</v>
      </c>
      <c r="D23" s="35">
        <v>1060441</v>
      </c>
      <c r="E23" s="24">
        <v>1060441</v>
      </c>
      <c r="F23" s="34">
        <f>E23/D23*100</f>
        <v>100</v>
      </c>
    </row>
    <row r="24" spans="1:6" ht="15" customHeight="1" x14ac:dyDescent="0.2">
      <c r="A24" s="15"/>
      <c r="B24" s="27" t="s">
        <v>21</v>
      </c>
      <c r="C24" s="28">
        <f>C22+C23</f>
        <v>4988001</v>
      </c>
      <c r="D24" s="28">
        <f>D22+D23</f>
        <v>4988079</v>
      </c>
      <c r="E24" s="26">
        <f>E22+E23</f>
        <v>4988079</v>
      </c>
      <c r="F24" s="34">
        <f>E24/D24*100</f>
        <v>100</v>
      </c>
    </row>
    <row r="25" spans="1:6" ht="18.75" customHeight="1" x14ac:dyDescent="0.2">
      <c r="A25" s="19"/>
      <c r="C25" s="33"/>
      <c r="D25" s="26"/>
      <c r="E25" s="21"/>
      <c r="F25" s="36"/>
    </row>
    <row r="26" spans="1:6" ht="13.5" customHeight="1" x14ac:dyDescent="0.2">
      <c r="A26" s="37"/>
      <c r="B26" t="s">
        <v>22</v>
      </c>
      <c r="C26" s="33">
        <v>61407949</v>
      </c>
      <c r="D26" s="33">
        <v>61407953</v>
      </c>
      <c r="E26" s="33">
        <v>61407953</v>
      </c>
      <c r="F26" s="34">
        <f>E26/D26*100</f>
        <v>100</v>
      </c>
    </row>
    <row r="27" spans="1:6" ht="13.5" customHeight="1" x14ac:dyDescent="0.2">
      <c r="A27" s="38"/>
      <c r="B27" t="s">
        <v>23</v>
      </c>
      <c r="C27" s="35">
        <v>16580146</v>
      </c>
      <c r="D27" s="35">
        <v>16580168</v>
      </c>
      <c r="E27" s="35">
        <v>16580168</v>
      </c>
      <c r="F27" s="34">
        <f>E27/D27*100</f>
        <v>100</v>
      </c>
    </row>
    <row r="28" spans="1:6" ht="17.25" customHeight="1" x14ac:dyDescent="0.2">
      <c r="A28" s="38"/>
      <c r="B28" s="27" t="s">
        <v>21</v>
      </c>
      <c r="C28" s="28">
        <f>C26+C27</f>
        <v>77988095</v>
      </c>
      <c r="D28" s="28">
        <f>D26+D27</f>
        <v>77988121</v>
      </c>
      <c r="E28" s="28">
        <f>E26+E27</f>
        <v>77988121</v>
      </c>
      <c r="F28" s="34">
        <f>E28/D28*100</f>
        <v>100</v>
      </c>
    </row>
    <row r="29" spans="1:6" ht="17.25" customHeight="1" x14ac:dyDescent="0.2">
      <c r="A29" s="38"/>
      <c r="B29" s="27"/>
      <c r="C29" s="32"/>
      <c r="D29" s="28"/>
      <c r="E29" s="23"/>
      <c r="F29" s="36"/>
    </row>
    <row r="30" spans="1:6" ht="45.75" customHeight="1" x14ac:dyDescent="0.25">
      <c r="A30" s="38"/>
      <c r="B30" s="39" t="s">
        <v>24</v>
      </c>
      <c r="C30" s="40">
        <f>3227000</f>
        <v>3227000</v>
      </c>
      <c r="D30" s="33"/>
      <c r="E30" s="23"/>
      <c r="F30" s="36"/>
    </row>
    <row r="31" spans="1:6" ht="17.25" customHeight="1" x14ac:dyDescent="0.2">
      <c r="A31" s="38"/>
      <c r="B31" s="41" t="s">
        <v>23</v>
      </c>
      <c r="C31" s="42">
        <v>871290</v>
      </c>
      <c r="D31" s="43"/>
      <c r="E31" s="23"/>
      <c r="F31" s="36"/>
    </row>
    <row r="32" spans="1:6" ht="15.75" customHeight="1" x14ac:dyDescent="0.2">
      <c r="A32" s="44"/>
      <c r="B32" s="27" t="s">
        <v>21</v>
      </c>
      <c r="C32" s="33">
        <f>C30+C31</f>
        <v>4098290</v>
      </c>
      <c r="D32" s="28"/>
      <c r="E32" s="23"/>
      <c r="F32" s="45"/>
    </row>
    <row r="33" spans="1:6" ht="15.75" customHeight="1" x14ac:dyDescent="0.2">
      <c r="A33" s="44"/>
      <c r="B33" s="27"/>
      <c r="C33" s="33"/>
      <c r="D33" s="28"/>
      <c r="E33" s="23"/>
      <c r="F33" s="45"/>
    </row>
    <row r="34" spans="1:6" ht="29.25" customHeight="1" x14ac:dyDescent="0.2">
      <c r="A34" s="44"/>
      <c r="B34" s="46" t="s">
        <v>25</v>
      </c>
      <c r="C34" s="33"/>
      <c r="D34" s="28"/>
      <c r="E34" s="23"/>
      <c r="F34" s="45"/>
    </row>
    <row r="35" spans="1:6" ht="15.75" customHeight="1" x14ac:dyDescent="0.2">
      <c r="A35" s="44"/>
      <c r="B35" s="47" t="s">
        <v>26</v>
      </c>
      <c r="C35" s="33"/>
      <c r="D35" s="33">
        <v>16210693</v>
      </c>
      <c r="E35" s="23"/>
      <c r="F35" s="45"/>
    </row>
    <row r="36" spans="1:6" ht="15.75" customHeight="1" x14ac:dyDescent="0.2">
      <c r="A36" s="44"/>
      <c r="B36" s="47" t="s">
        <v>27</v>
      </c>
      <c r="C36" s="33"/>
      <c r="D36" s="33">
        <v>2375909</v>
      </c>
      <c r="E36" s="23"/>
      <c r="F36" s="45"/>
    </row>
    <row r="37" spans="1:6" ht="15.75" customHeight="1" x14ac:dyDescent="0.2">
      <c r="A37" s="44"/>
      <c r="B37" s="47" t="s">
        <v>28</v>
      </c>
      <c r="C37" s="33"/>
      <c r="D37" s="33">
        <v>177897</v>
      </c>
      <c r="E37" s="48"/>
      <c r="F37" s="45"/>
    </row>
    <row r="38" spans="1:6" ht="15.75" customHeight="1" x14ac:dyDescent="0.2">
      <c r="A38" s="44"/>
      <c r="B38" s="41" t="s">
        <v>23</v>
      </c>
      <c r="C38" s="33"/>
      <c r="D38" s="35">
        <v>5066415</v>
      </c>
      <c r="E38" s="48"/>
      <c r="F38" s="45"/>
    </row>
    <row r="39" spans="1:6" ht="15.75" customHeight="1" x14ac:dyDescent="0.2">
      <c r="A39" s="44"/>
      <c r="B39" s="27" t="s">
        <v>21</v>
      </c>
      <c r="C39" s="33"/>
      <c r="D39" s="28">
        <f>D35+D36+D37+D38</f>
        <v>23830914</v>
      </c>
      <c r="E39" s="48"/>
      <c r="F39" s="45"/>
    </row>
    <row r="40" spans="1:6" ht="15.75" customHeight="1" x14ac:dyDescent="0.2">
      <c r="A40" s="44"/>
      <c r="B40" s="27"/>
      <c r="C40" s="33"/>
      <c r="D40" s="28"/>
      <c r="E40" s="48"/>
      <c r="F40" s="45"/>
    </row>
    <row r="41" spans="1:6" ht="15.75" customHeight="1" x14ac:dyDescent="0.2">
      <c r="A41" s="44"/>
      <c r="B41" s="31" t="s">
        <v>29</v>
      </c>
      <c r="C41" s="33"/>
      <c r="D41" s="28"/>
      <c r="E41" s="48"/>
      <c r="F41" s="45"/>
    </row>
    <row r="42" spans="1:6" ht="15.75" customHeight="1" x14ac:dyDescent="0.2">
      <c r="A42" s="44"/>
      <c r="B42" s="27"/>
      <c r="C42" s="33"/>
      <c r="D42" s="28"/>
      <c r="E42" s="48"/>
      <c r="F42" s="45"/>
    </row>
    <row r="43" spans="1:6" ht="15.75" customHeight="1" x14ac:dyDescent="0.2">
      <c r="A43" s="44"/>
      <c r="B43" s="41" t="s">
        <v>30</v>
      </c>
      <c r="C43" s="33"/>
      <c r="D43" s="33">
        <v>18890193</v>
      </c>
      <c r="E43" s="48"/>
      <c r="F43" s="45"/>
    </row>
    <row r="44" spans="1:6" ht="15.75" customHeight="1" x14ac:dyDescent="0.2">
      <c r="A44" s="44"/>
      <c r="B44" s="41" t="s">
        <v>31</v>
      </c>
      <c r="C44" s="33"/>
      <c r="D44" s="35">
        <v>5100352</v>
      </c>
      <c r="E44" s="48"/>
      <c r="F44" s="45"/>
    </row>
    <row r="45" spans="1:6" ht="15.75" customHeight="1" x14ac:dyDescent="0.2">
      <c r="A45" s="44"/>
      <c r="B45" s="27" t="s">
        <v>17</v>
      </c>
      <c r="C45" s="33"/>
      <c r="D45" s="28">
        <f>D43+D44</f>
        <v>23990545</v>
      </c>
      <c r="E45" s="48"/>
      <c r="F45" s="45"/>
    </row>
    <row r="46" spans="1:6" ht="15.75" customHeight="1" x14ac:dyDescent="0.2">
      <c r="A46" s="44"/>
      <c r="B46" s="27"/>
      <c r="C46" s="33"/>
      <c r="D46" s="28"/>
      <c r="E46" s="48"/>
      <c r="F46" s="45"/>
    </row>
    <row r="47" spans="1:6" ht="15.75" customHeight="1" x14ac:dyDescent="0.25">
      <c r="A47" s="19"/>
      <c r="B47" s="13"/>
      <c r="C47" s="49"/>
      <c r="D47" s="21"/>
      <c r="E47" s="26"/>
      <c r="F47" s="36"/>
    </row>
    <row r="48" spans="1:6" ht="18.75" customHeight="1" x14ac:dyDescent="0.25">
      <c r="A48" s="27"/>
      <c r="B48" s="50" t="s">
        <v>32</v>
      </c>
      <c r="C48" s="51">
        <f>C18+C24+C28+C32</f>
        <v>87074386</v>
      </c>
      <c r="D48" s="51">
        <f>D18+D24+D28+D32+D39+D45</f>
        <v>160775489</v>
      </c>
      <c r="E48" s="52">
        <f>E18+E28+E24</f>
        <v>82976200</v>
      </c>
      <c r="F48" s="53">
        <f>E48/D48*100</f>
        <v>51.609981419493614</v>
      </c>
    </row>
    <row r="49" spans="2:7" x14ac:dyDescent="0.2">
      <c r="C49" s="32"/>
      <c r="D49" s="54"/>
      <c r="E49" s="32"/>
      <c r="F49" s="32"/>
    </row>
    <row r="50" spans="2:7" x14ac:dyDescent="0.2">
      <c r="D50" s="55"/>
    </row>
    <row r="51" spans="2:7" ht="15.75" x14ac:dyDescent="0.25">
      <c r="B51" s="56"/>
      <c r="C51" s="57"/>
      <c r="D51" s="57"/>
      <c r="E51" s="57"/>
      <c r="F51" s="58"/>
      <c r="G51" s="19"/>
    </row>
    <row r="52" spans="2:7" x14ac:dyDescent="0.2">
      <c r="C52" s="59"/>
      <c r="D52" s="55"/>
      <c r="E52" s="55"/>
      <c r="F52" s="60"/>
    </row>
    <row r="53" spans="2:7" x14ac:dyDescent="0.2">
      <c r="B53" s="27"/>
      <c r="C53" s="61"/>
      <c r="D53" s="62"/>
      <c r="E53" s="62"/>
      <c r="F53" s="63"/>
    </row>
    <row r="56" spans="2:7" x14ac:dyDescent="0.2">
      <c r="C56" s="64"/>
    </row>
    <row r="57" spans="2:7" x14ac:dyDescent="0.2">
      <c r="C57" s="64"/>
    </row>
    <row r="58" spans="2:7" x14ac:dyDescent="0.2">
      <c r="C58" s="64"/>
    </row>
    <row r="60" spans="2:7" x14ac:dyDescent="0.2">
      <c r="C60" s="64"/>
    </row>
    <row r="61" spans="2:7" x14ac:dyDescent="0.2">
      <c r="C61" s="64"/>
    </row>
    <row r="62" spans="2:7" x14ac:dyDescent="0.2">
      <c r="C62" s="64"/>
    </row>
    <row r="65" spans="3:3" x14ac:dyDescent="0.2">
      <c r="C65" s="64"/>
    </row>
  </sheetData>
  <mergeCells count="8">
    <mergeCell ref="B2:F2"/>
    <mergeCell ref="B6:F6"/>
    <mergeCell ref="B7:F7"/>
    <mergeCell ref="B8:F8"/>
    <mergeCell ref="A10:A12"/>
    <mergeCell ref="B10:B12"/>
    <mergeCell ref="E10:E12"/>
    <mergeCell ref="C11:D12"/>
  </mergeCells>
  <printOptions horizontalCentered="1"/>
  <pageMargins left="0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2021-05-27T09:28:38Z</dcterms:created>
  <dcterms:modified xsi:type="dcterms:W3CDTF">2021-05-27T11:19:07Z</dcterms:modified>
</cp:coreProperties>
</file>