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00"/>
  </bookViews>
  <sheets>
    <sheet name="18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3" i="1" l="1"/>
  <c r="K213" i="1"/>
  <c r="K200" i="1"/>
  <c r="K203" i="1" s="1"/>
  <c r="K182" i="1"/>
  <c r="J182" i="1"/>
  <c r="K150" i="1"/>
  <c r="J150" i="1"/>
  <c r="K141" i="1"/>
  <c r="K158" i="1" s="1"/>
  <c r="J141" i="1"/>
  <c r="J158" i="1" s="1"/>
  <c r="K118" i="1"/>
  <c r="J118" i="1"/>
  <c r="K110" i="1"/>
  <c r="J110" i="1"/>
  <c r="K104" i="1"/>
  <c r="J104" i="1"/>
  <c r="K61" i="1"/>
  <c r="K59" i="1" s="1"/>
  <c r="J61" i="1"/>
  <c r="J59" i="1"/>
  <c r="K48" i="1"/>
  <c r="K47" i="1" s="1"/>
  <c r="J48" i="1"/>
  <c r="J47" i="1"/>
  <c r="J40" i="1"/>
  <c r="J38" i="1" s="1"/>
  <c r="J37" i="1" s="1"/>
  <c r="K38" i="1"/>
  <c r="K37" i="1"/>
  <c r="K33" i="1"/>
  <c r="J33" i="1"/>
  <c r="K31" i="1"/>
  <c r="K29" i="1" s="1"/>
  <c r="J31" i="1"/>
  <c r="J29" i="1" s="1"/>
  <c r="K23" i="1"/>
  <c r="K21" i="1" s="1"/>
  <c r="J23" i="1"/>
  <c r="J21" i="1" s="1"/>
  <c r="J18" i="1" l="1"/>
  <c r="J128" i="1" s="1"/>
  <c r="K18" i="1"/>
  <c r="K128" i="1" s="1"/>
</calcChain>
</file>

<file path=xl/sharedStrings.xml><?xml version="1.0" encoding="utf-8"?>
<sst xmlns="http://schemas.openxmlformats.org/spreadsheetml/2006/main" count="255" uniqueCount="98">
  <si>
    <t>SITKE KÖZSÉG ÖNKORMÁNYZATA</t>
  </si>
  <si>
    <t>VAGYONKIMUTATÁSA</t>
  </si>
  <si>
    <t>2020. év</t>
  </si>
  <si>
    <t>I.</t>
  </si>
  <si>
    <t>ESZKÖZÖK - FORRÁSOK</t>
  </si>
  <si>
    <t>(  Ft-ban )</t>
  </si>
  <si>
    <t>Megnevezés</t>
  </si>
  <si>
    <t>Előző időszak</t>
  </si>
  <si>
    <t>Tárgyi időszak</t>
  </si>
  <si>
    <t>A)</t>
  </si>
  <si>
    <t>NEMZETI VAGYONBA TARTOZÓ BEFEKTETETT ESZKÖZÖK</t>
  </si>
  <si>
    <t>Ebből:</t>
  </si>
  <si>
    <t>Immateriális javak</t>
  </si>
  <si>
    <t>a.</t>
  </si>
  <si>
    <t>törzsvagyon</t>
  </si>
  <si>
    <t>forgalomképtelen vagyon</t>
  </si>
  <si>
    <t>b.</t>
  </si>
  <si>
    <t>korlátozottan forgalomképes vagyon</t>
  </si>
  <si>
    <t>forgalomképes (üzleti) vagyon</t>
  </si>
  <si>
    <t>II.</t>
  </si>
  <si>
    <t xml:space="preserve">Tárgyi eszközök  </t>
  </si>
  <si>
    <t>1.</t>
  </si>
  <si>
    <t>Ingatlanok és a  kapcsolódó vagyoni  értékű jogok</t>
  </si>
  <si>
    <t>2.</t>
  </si>
  <si>
    <t>Gépek, berendezések, felszerelések  , járművek</t>
  </si>
  <si>
    <t>3.</t>
  </si>
  <si>
    <t>Tenyészállatok</t>
  </si>
  <si>
    <t>4.</t>
  </si>
  <si>
    <t>Beruházások, felújítások</t>
  </si>
  <si>
    <t>5.</t>
  </si>
  <si>
    <t>Tárgyi eszközök értékhelyesbítése</t>
  </si>
  <si>
    <t>III.</t>
  </si>
  <si>
    <t>Befektetett pénzügyi eszközök</t>
  </si>
  <si>
    <t>Tartós részesedések</t>
  </si>
  <si>
    <t>Tartós hitelviszonyt megtestesítő értékpapírok</t>
  </si>
  <si>
    <t>Befektetett pénzeszközök értékhelyesbítése</t>
  </si>
  <si>
    <t>IV.</t>
  </si>
  <si>
    <t>Koncesszióba, vagyonkezelésbe adott eszközök</t>
  </si>
  <si>
    <t>Koncesszióba, vagyonkezelésbe adott eszközök értékhelyesbítése</t>
  </si>
  <si>
    <t>B)</t>
  </si>
  <si>
    <t>NEMZETI VAGYONBA TARTOZÓ FORGÓESZKÖZÖK</t>
  </si>
  <si>
    <r>
      <t xml:space="preserve">Készletek </t>
    </r>
    <r>
      <rPr>
        <sz val="11"/>
        <rFont val="Times New Roman"/>
        <family val="1"/>
        <charset val="238"/>
      </rPr>
      <t>(forgalomképes)</t>
    </r>
  </si>
  <si>
    <r>
      <t xml:space="preserve">Értékpapírok </t>
    </r>
    <r>
      <rPr>
        <sz val="11"/>
        <rFont val="Times New Roman"/>
        <family val="1"/>
        <charset val="238"/>
      </rPr>
      <t>(forgalomképes)</t>
    </r>
  </si>
  <si>
    <t>C)</t>
  </si>
  <si>
    <t>PÉNZESZKÖZÖK</t>
  </si>
  <si>
    <t>Hosszú lejáratú betétek (forgalomképes)</t>
  </si>
  <si>
    <t>Pénztárak, csekkek, betétkönyvek</t>
  </si>
  <si>
    <t>Forintszámlák</t>
  </si>
  <si>
    <t>Devizaszámlák</t>
  </si>
  <si>
    <t>V.</t>
  </si>
  <si>
    <t>Idegen pénzeszközök</t>
  </si>
  <si>
    <t>D)</t>
  </si>
  <si>
    <t>KÖVETELÉSEK</t>
  </si>
  <si>
    <t>Költségvetési évben esedékes követelések</t>
  </si>
  <si>
    <t>Költségvetési évet követően esedékes követelések</t>
  </si>
  <si>
    <t>Követelés jellegű sajátos elszámolások</t>
  </si>
  <si>
    <t>E)</t>
  </si>
  <si>
    <t>EGYÉB SAJÁTOS ESZKÖZOLDALI ELSZÁMOLÁSOK</t>
  </si>
  <si>
    <t>F)</t>
  </si>
  <si>
    <t>AKTÍV IDŐBELI ELHATÁROLÁSOK</t>
  </si>
  <si>
    <t>E S Z K Ö Z Ö K    ÖSSZESEN:</t>
  </si>
  <si>
    <t>G)</t>
  </si>
  <si>
    <t>SAJÁT TŐKE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</si>
  <si>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</si>
  <si>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</si>
  <si>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</si>
  <si>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</si>
  <si>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</si>
  <si>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VI.</t>
  </si>
  <si>
    <t>Mérleg szerinti eredmény</t>
  </si>
  <si>
    <t>H)</t>
  </si>
  <si>
    <t>KÖTELEZETTSÉGEK</t>
  </si>
  <si>
    <t>Költségvetési évet terhelő kötelezettségek</t>
  </si>
  <si>
    <t>Költségvetési évet követően esedékes kötelezettségek</t>
  </si>
  <si>
    <t>Kötelezettség jellegű sajátos elszámolások</t>
  </si>
  <si>
    <t>J)</t>
  </si>
  <si>
    <t>PASSZÍV IDŐBELI ELHATÁROLÁSOK</t>
  </si>
  <si>
    <t>F O R R Á S O K   ÖSSZESEN:</t>
  </si>
  <si>
    <t>II. A KÖNYVVITELI MÉRLEGBEN NEM SZEREPLŐ ESZKÖZÖK ÉS KÖTELEZETTSÉGEK</t>
  </si>
  <si>
    <t>"0"-ra leírt, de használatban lévő, illetve használaton kívüli eszközök állománya (bruttó érték)</t>
  </si>
  <si>
    <t>(  Ft-ban)</t>
  </si>
  <si>
    <t>6.</t>
  </si>
  <si>
    <t>Összesen:</t>
  </si>
  <si>
    <t>Az önkormányzat tulajdonában lévő, külön jogszabály alapján érték nélkül nyilvántartott eszközök állománya</t>
  </si>
  <si>
    <t>(db)</t>
  </si>
  <si>
    <t xml:space="preserve">használatban lévő kisértékű immateriális javak </t>
  </si>
  <si>
    <t>Használatban lévő kisértékű tárgyi eszközök</t>
  </si>
  <si>
    <t>A nemzeti vagyonról szóló 2011. évi CXCVI. Törvény 1.§ (2) bekezdése g) pontja szerinti kulturális javak</t>
  </si>
  <si>
    <t>A nemzeti vagyonról szóló 2011. évi CXCVI. Törvény 1.§ (2) bekezdése h) pontja szerinti régészeti leletek</t>
  </si>
  <si>
    <t>Függő követelések és kötelezettségek, biztos( jövőbeni) követelések</t>
  </si>
  <si>
    <t>( Ft-ban)</t>
  </si>
  <si>
    <t>függő követelések</t>
  </si>
  <si>
    <t>függő kötelezettségek</t>
  </si>
  <si>
    <t>biztos (jövőbeni) követelések</t>
  </si>
  <si>
    <t>A mérlegben értékben nem szereplő kötelezettségek</t>
  </si>
  <si>
    <t>kezességvállalás ( tőke összege)</t>
  </si>
  <si>
    <t xml:space="preserve"> - ebből: 2017. december 31-i keletkezett fizetési kötelezettség</t>
  </si>
  <si>
    <t>garanciavállalás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</si>
</sst>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0.0"/>
  </numFmts>
  <fonts count="14" x14ac:knownFonts="1">
    <font>
      <sz val="10"/>
      <name val="Arial CE"/>
      <charset val="238"/>
    </font>
    <font>
      <sz val="10"/>
      <name val="MS Sans Serif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</cellStyleXfs>
  <cellXfs count="125">
    <xf numFmtId="0" fontId="0" fillId="0" borderId="0" xfId="0"/>
    <xf numFmtId="0" fontId="3" fillId="0" borderId="0" xfId="2" applyFont="1"/>
    <xf numFmtId="0" fontId="5" fillId="0" borderId="0" xfId="0" applyFont="1" applyAlignment="1"/>
    <xf numFmtId="0" fontId="3" fillId="0" borderId="0" xfId="3" applyFont="1"/>
    <xf numFmtId="0" fontId="3" fillId="0" borderId="0" xfId="3" applyFont="1" applyAlignment="1">
      <alignment horizontal="center"/>
    </xf>
    <xf numFmtId="164" fontId="3" fillId="0" borderId="0" xfId="1" applyNumberFormat="1" applyFont="1"/>
    <xf numFmtId="0" fontId="7" fillId="0" borderId="0" xfId="3" applyFont="1"/>
    <xf numFmtId="0" fontId="7" fillId="0" borderId="0" xfId="2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165" fontId="3" fillId="0" borderId="0" xfId="2" applyNumberFormat="1" applyFont="1"/>
    <xf numFmtId="0" fontId="3" fillId="0" borderId="0" xfId="2" applyFont="1" applyAlignment="1">
      <alignment horizontal="center"/>
    </xf>
    <xf numFmtId="0" fontId="8" fillId="0" borderId="0" xfId="2" applyFont="1"/>
    <xf numFmtId="165" fontId="8" fillId="0" borderId="0" xfId="2" applyNumberFormat="1" applyFont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164" fontId="6" fillId="0" borderId="0" xfId="2" applyNumberFormat="1" applyFont="1" applyBorder="1" applyAlignment="1"/>
    <xf numFmtId="165" fontId="8" fillId="0" borderId="0" xfId="2" applyNumberFormat="1" applyFont="1" applyBorder="1" applyAlignment="1"/>
    <xf numFmtId="0" fontId="8" fillId="0" borderId="0" xfId="2" applyFont="1" applyBorder="1" applyAlignment="1"/>
    <xf numFmtId="0" fontId="2" fillId="0" borderId="0" xfId="0" applyFont="1" applyBorder="1" applyAlignment="1">
      <alignment horizontal="left" wrapText="1"/>
    </xf>
    <xf numFmtId="0" fontId="5" fillId="0" borderId="0" xfId="2" applyFont="1" applyBorder="1" applyAlignment="1"/>
    <xf numFmtId="165" fontId="5" fillId="0" borderId="0" xfId="2" applyNumberFormat="1" applyFont="1" applyBorder="1" applyAlignment="1"/>
    <xf numFmtId="0" fontId="9" fillId="0" borderId="0" xfId="0" applyFont="1" applyBorder="1" applyAlignment="1">
      <alignment horizontal="left" wrapText="1"/>
    </xf>
    <xf numFmtId="0" fontId="9" fillId="0" borderId="0" xfId="2" applyFont="1" applyBorder="1" applyAlignment="1">
      <alignment horizontal="center" wrapText="1"/>
    </xf>
    <xf numFmtId="0" fontId="9" fillId="0" borderId="0" xfId="2" applyFont="1" applyBorder="1"/>
    <xf numFmtId="0" fontId="9" fillId="0" borderId="0" xfId="2" applyFont="1" applyBorder="1" applyAlignment="1">
      <alignment horizontal="left" wrapText="1"/>
    </xf>
    <xf numFmtId="0" fontId="10" fillId="0" borderId="0" xfId="2" applyFont="1" applyBorder="1" applyAlignment="1"/>
    <xf numFmtId="164" fontId="9" fillId="0" borderId="0" xfId="2" applyNumberFormat="1" applyFont="1" applyBorder="1" applyAlignment="1"/>
    <xf numFmtId="165" fontId="10" fillId="0" borderId="0" xfId="2" applyNumberFormat="1" applyFont="1" applyBorder="1" applyAlignment="1"/>
    <xf numFmtId="0" fontId="2" fillId="0" borderId="0" xfId="2" applyFont="1" applyBorder="1" applyAlignment="1">
      <alignment horizontal="center" wrapText="1"/>
    </xf>
    <xf numFmtId="0" fontId="3" fillId="0" borderId="0" xfId="2" applyFont="1" applyBorder="1"/>
    <xf numFmtId="0" fontId="2" fillId="0" borderId="0" xfId="2" applyFont="1" applyBorder="1" applyAlignment="1">
      <alignment horizontal="left" wrapText="1"/>
    </xf>
    <xf numFmtId="0" fontId="5" fillId="0" borderId="0" xfId="2" applyFont="1"/>
    <xf numFmtId="0" fontId="5" fillId="0" borderId="0" xfId="2" applyFont="1" applyAlignment="1">
      <alignment horizontal="center"/>
    </xf>
    <xf numFmtId="164" fontId="5" fillId="0" borderId="0" xfId="1" applyNumberFormat="1" applyFont="1"/>
    <xf numFmtId="165" fontId="5" fillId="0" borderId="0" xfId="2" applyNumberFormat="1" applyFont="1"/>
    <xf numFmtId="0" fontId="5" fillId="0" borderId="0" xfId="2" applyFont="1" applyBorder="1"/>
    <xf numFmtId="0" fontId="5" fillId="0" borderId="0" xfId="2" applyFont="1" applyBorder="1" applyAlignment="1">
      <alignment horizontal="center"/>
    </xf>
    <xf numFmtId="164" fontId="5" fillId="0" borderId="0" xfId="1" applyNumberFormat="1" applyFont="1" applyBorder="1" applyAlignment="1">
      <alignment horizontal="right"/>
    </xf>
    <xf numFmtId="165" fontId="5" fillId="0" borderId="0" xfId="2" applyNumberFormat="1" applyFont="1" applyBorder="1"/>
    <xf numFmtId="0" fontId="9" fillId="0" borderId="0" xfId="2" applyFont="1" applyBorder="1" applyAlignment="1"/>
    <xf numFmtId="165" fontId="9" fillId="0" borderId="0" xfId="2" applyNumberFormat="1" applyFont="1" applyBorder="1" applyAlignment="1"/>
    <xf numFmtId="0" fontId="11" fillId="0" borderId="0" xfId="0" applyFont="1" applyBorder="1" applyAlignment="1">
      <alignment horizontal="left" wrapText="1"/>
    </xf>
    <xf numFmtId="0" fontId="11" fillId="0" borderId="0" xfId="2" applyFont="1" applyBorder="1" applyAlignment="1">
      <alignment horizontal="center" wrapText="1"/>
    </xf>
    <xf numFmtId="0" fontId="11" fillId="0" borderId="0" xfId="2" applyFont="1" applyBorder="1" applyAlignment="1">
      <alignment horizontal="left" wrapText="1"/>
    </xf>
    <xf numFmtId="164" fontId="3" fillId="0" borderId="0" xfId="1" applyNumberFormat="1" applyFont="1" applyAlignment="1">
      <alignment horizontal="right"/>
    </xf>
    <xf numFmtId="0" fontId="3" fillId="0" borderId="0" xfId="2" applyFont="1" applyBorder="1" applyAlignment="1">
      <alignment horizontal="center"/>
    </xf>
    <xf numFmtId="164" fontId="3" fillId="0" borderId="0" xfId="1" applyNumberFormat="1" applyFont="1" applyBorder="1"/>
    <xf numFmtId="164" fontId="3" fillId="0" borderId="0" xfId="1" applyNumberFormat="1" applyFont="1" applyBorder="1" applyAlignment="1">
      <alignment horizontal="right"/>
    </xf>
    <xf numFmtId="165" fontId="3" fillId="0" borderId="0" xfId="2" applyNumberFormat="1" applyFont="1" applyBorder="1"/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11" fillId="0" borderId="0" xfId="2" applyFont="1" applyBorder="1"/>
    <xf numFmtId="0" fontId="3" fillId="0" borderId="0" xfId="2" applyFont="1" applyBorder="1" applyAlignment="1">
      <alignment horizontal="left" wrapText="1"/>
    </xf>
    <xf numFmtId="0" fontId="11" fillId="0" borderId="0" xfId="2" applyFont="1" applyBorder="1" applyAlignment="1">
      <alignment horizontal="center"/>
    </xf>
    <xf numFmtId="164" fontId="11" fillId="0" borderId="0" xfId="1" applyNumberFormat="1" applyFont="1" applyBorder="1" applyAlignment="1">
      <alignment horizontal="right"/>
    </xf>
    <xf numFmtId="165" fontId="11" fillId="0" borderId="0" xfId="2" applyNumberFormat="1" applyFont="1" applyBorder="1"/>
    <xf numFmtId="0" fontId="12" fillId="0" borderId="0" xfId="2" applyFont="1" applyBorder="1"/>
    <xf numFmtId="0" fontId="12" fillId="0" borderId="0" xfId="2" applyFont="1" applyBorder="1" applyAlignment="1">
      <alignment horizontal="center"/>
    </xf>
    <xf numFmtId="165" fontId="12" fillId="0" borderId="0" xfId="2" applyNumberFormat="1" applyFont="1" applyBorder="1"/>
    <xf numFmtId="0" fontId="12" fillId="0" borderId="0" xfId="2" applyFont="1" applyAlignment="1">
      <alignment horizontal="center"/>
    </xf>
    <xf numFmtId="0" fontId="12" fillId="0" borderId="0" xfId="2" applyFont="1"/>
    <xf numFmtId="165" fontId="12" fillId="0" borderId="0" xfId="2" applyNumberFormat="1" applyFont="1"/>
    <xf numFmtId="164" fontId="12" fillId="0" borderId="0" xfId="1" applyNumberFormat="1" applyFont="1" applyAlignment="1">
      <alignment horizontal="right"/>
    </xf>
    <xf numFmtId="164" fontId="12" fillId="0" borderId="0" xfId="1" applyNumberFormat="1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164" fontId="11" fillId="0" borderId="0" xfId="1" applyNumberFormat="1" applyFont="1" applyAlignment="1">
      <alignment horizontal="right"/>
    </xf>
    <xf numFmtId="164" fontId="6" fillId="0" borderId="12" xfId="1" applyNumberFormat="1" applyFont="1" applyBorder="1" applyAlignment="1">
      <alignment horizontal="right"/>
    </xf>
    <xf numFmtId="165" fontId="6" fillId="0" borderId="0" xfId="2" applyNumberFormat="1" applyFont="1" applyBorder="1"/>
    <xf numFmtId="164" fontId="6" fillId="0" borderId="0" xfId="2" applyNumberFormat="1" applyFont="1" applyBorder="1"/>
    <xf numFmtId="0" fontId="6" fillId="0" borderId="0" xfId="2" applyFont="1" applyBorder="1"/>
    <xf numFmtId="0" fontId="6" fillId="0" borderId="0" xfId="2" applyFont="1" applyBorder="1" applyAlignment="1">
      <alignment horizontal="left"/>
    </xf>
    <xf numFmtId="164" fontId="6" fillId="0" borderId="0" xfId="1" applyNumberFormat="1" applyFont="1" applyBorder="1" applyAlignment="1">
      <alignment horizontal="right"/>
    </xf>
    <xf numFmtId="0" fontId="2" fillId="0" borderId="0" xfId="2" applyFont="1" applyBorder="1" applyAlignment="1">
      <alignment vertical="center" wrapText="1"/>
    </xf>
    <xf numFmtId="0" fontId="2" fillId="0" borderId="0" xfId="2" applyFont="1" applyBorder="1" applyAlignment="1">
      <alignment vertical="center"/>
    </xf>
    <xf numFmtId="164" fontId="3" fillId="0" borderId="0" xfId="2" applyNumberFormat="1" applyFont="1" applyBorder="1"/>
    <xf numFmtId="0" fontId="2" fillId="0" borderId="0" xfId="2" applyFont="1" applyBorder="1" applyAlignment="1"/>
    <xf numFmtId="0" fontId="3" fillId="0" borderId="0" xfId="0" applyFont="1" applyBorder="1" applyAlignment="1"/>
    <xf numFmtId="0" fontId="2" fillId="0" borderId="0" xfId="2" applyFont="1" applyBorder="1"/>
    <xf numFmtId="0" fontId="3" fillId="0" borderId="0" xfId="2" applyFont="1" applyAlignment="1">
      <alignment horizontal="right"/>
    </xf>
    <xf numFmtId="0" fontId="6" fillId="0" borderId="0" xfId="2" applyFont="1" applyBorder="1" applyAlignment="1">
      <alignment horizontal="left" wrapText="1"/>
    </xf>
    <xf numFmtId="0" fontId="11" fillId="0" borderId="0" xfId="2" applyFont="1"/>
    <xf numFmtId="0" fontId="11" fillId="0" borderId="0" xfId="2" applyFont="1" applyAlignment="1">
      <alignment horizontal="left"/>
    </xf>
    <xf numFmtId="0" fontId="11" fillId="0" borderId="0" xfId="2" applyFont="1" applyAlignment="1">
      <alignment horizontal="right"/>
    </xf>
    <xf numFmtId="165" fontId="11" fillId="0" borderId="0" xfId="2" applyNumberFormat="1" applyFont="1"/>
    <xf numFmtId="3" fontId="12" fillId="0" borderId="0" xfId="1" applyNumberFormat="1" applyFont="1"/>
    <xf numFmtId="164" fontId="12" fillId="0" borderId="0" xfId="1" applyNumberFormat="1" applyFont="1"/>
    <xf numFmtId="0" fontId="11" fillId="0" borderId="9" xfId="2" applyFont="1" applyBorder="1"/>
    <xf numFmtId="0" fontId="11" fillId="0" borderId="10" xfId="2" applyFont="1" applyBorder="1" applyAlignment="1">
      <alignment horizontal="right"/>
    </xf>
    <xf numFmtId="165" fontId="11" fillId="0" borderId="10" xfId="2" applyNumberFormat="1" applyFont="1" applyBorder="1"/>
    <xf numFmtId="0" fontId="11" fillId="0" borderId="11" xfId="2" applyFont="1" applyBorder="1"/>
    <xf numFmtId="164" fontId="11" fillId="0" borderId="11" xfId="2" applyNumberFormat="1" applyFont="1" applyBorder="1"/>
    <xf numFmtId="164" fontId="12" fillId="0" borderId="12" xfId="1" applyNumberFormat="1" applyFont="1" applyBorder="1"/>
    <xf numFmtId="164" fontId="13" fillId="0" borderId="0" xfId="1" applyNumberFormat="1" applyFont="1"/>
    <xf numFmtId="0" fontId="12" fillId="0" borderId="0" xfId="2" applyFont="1" applyBorder="1" applyAlignment="1">
      <alignment horizontal="left" wrapText="1"/>
    </xf>
    <xf numFmtId="0" fontId="12" fillId="0" borderId="9" xfId="2" applyFont="1" applyBorder="1" applyAlignment="1">
      <alignment horizontal="right"/>
    </xf>
    <xf numFmtId="0" fontId="12" fillId="0" borderId="10" xfId="2" applyFont="1" applyBorder="1" applyAlignment="1">
      <alignment horizontal="right"/>
    </xf>
    <xf numFmtId="0" fontId="12" fillId="0" borderId="11" xfId="2" applyFont="1" applyBorder="1" applyAlignment="1">
      <alignment horizontal="right"/>
    </xf>
    <xf numFmtId="0" fontId="12" fillId="0" borderId="9" xfId="2" applyFont="1" applyBorder="1" applyAlignment="1">
      <alignment horizontal="left"/>
    </xf>
    <xf numFmtId="0" fontId="12" fillId="0" borderId="10" xfId="2" applyFont="1" applyBorder="1" applyAlignment="1">
      <alignment horizontal="left"/>
    </xf>
    <xf numFmtId="0" fontId="12" fillId="0" borderId="11" xfId="2" applyFont="1" applyBorder="1" applyAlignment="1">
      <alignment horizontal="left"/>
    </xf>
    <xf numFmtId="0" fontId="11" fillId="0" borderId="0" xfId="2" applyFont="1" applyAlignment="1">
      <alignment horizontal="left" wrapTex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4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12" fillId="0" borderId="0" xfId="2" applyFont="1" applyBorder="1" applyAlignment="1">
      <alignment horizontal="left"/>
    </xf>
    <xf numFmtId="0" fontId="6" fillId="0" borderId="9" xfId="2" applyFont="1" applyBorder="1" applyAlignment="1">
      <alignment horizontal="left"/>
    </xf>
    <xf numFmtId="0" fontId="6" fillId="0" borderId="10" xfId="2" applyFont="1" applyBorder="1" applyAlignment="1">
      <alignment horizontal="left"/>
    </xf>
    <xf numFmtId="0" fontId="6" fillId="0" borderId="11" xfId="2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3" fillId="0" borderId="0" xfId="2" applyFont="1" applyBorder="1" applyAlignment="1">
      <alignment horizontal="left" wrapText="1"/>
    </xf>
    <xf numFmtId="0" fontId="11" fillId="0" borderId="0" xfId="2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2" applyFont="1" applyBorder="1" applyAlignment="1">
      <alignment horizontal="left" wrapText="1"/>
    </xf>
    <xf numFmtId="0" fontId="3" fillId="0" borderId="0" xfId="2" applyFont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0" fontId="2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2" applyFont="1" applyAlignment="1">
      <alignment horizontal="center"/>
    </xf>
  </cellXfs>
  <cellStyles count="4">
    <cellStyle name="Ezres" xfId="1" builtinId="3"/>
    <cellStyle name="Normál" xfId="0" builtinId="0"/>
    <cellStyle name="Normál_KTGV99" xfId="3"/>
    <cellStyle name="Normál_SÁB9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rgb="FFFFFF00"/>
  </sheetPr>
  <dimension ref="A2:N224"/>
  <sheetViews>
    <sheetView tabSelected="1" workbookViewId="0">
      <selection activeCell="A4" sqref="A4"/>
    </sheetView>
  </sheetViews>
  <sheetFormatPr defaultRowHeight="12.75" x14ac:dyDescent="0.2"/>
  <cols>
    <col min="1" max="1" width="4.42578125" style="1" customWidth="1"/>
    <col min="2" max="2" width="4.7109375" style="1" customWidth="1"/>
    <col min="3" max="5" width="3.85546875" style="1" customWidth="1"/>
    <col min="6" max="6" width="3.5703125" style="1" customWidth="1"/>
    <col min="7" max="7" width="2.5703125" style="1" customWidth="1"/>
    <col min="8" max="8" width="3.5703125" style="10" customWidth="1"/>
    <col min="9" max="9" width="38.140625" style="1" customWidth="1"/>
    <col min="10" max="10" width="20.140625" style="1" customWidth="1"/>
    <col min="11" max="11" width="17.42578125" style="1" customWidth="1"/>
    <col min="12" max="13" width="9.140625" style="1"/>
    <col min="14" max="14" width="11.28515625" style="1" bestFit="1" customWidth="1"/>
    <col min="15" max="16384" width="9.140625" style="1"/>
  </cols>
  <sheetData>
    <row r="2" spans="1:12" ht="12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2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2" s="3" customFormat="1" x14ac:dyDescent="0.2">
      <c r="A4" s="2"/>
      <c r="C4" s="4"/>
      <c r="D4" s="5"/>
      <c r="E4" s="5"/>
      <c r="F4" s="5"/>
    </row>
    <row r="5" spans="1:12" s="3" customFormat="1" x14ac:dyDescent="0.2">
      <c r="A5" s="2"/>
      <c r="C5" s="4"/>
      <c r="D5" s="5"/>
      <c r="E5" s="5"/>
      <c r="F5" s="5"/>
    </row>
    <row r="6" spans="1:12" s="3" customFormat="1" x14ac:dyDescent="0.2">
      <c r="A6" s="2"/>
      <c r="C6" s="4"/>
      <c r="D6" s="5"/>
      <c r="E6" s="5"/>
      <c r="F6" s="5"/>
    </row>
    <row r="7" spans="1:12" s="6" customFormat="1" ht="15.75" x14ac:dyDescent="0.25">
      <c r="A7" s="123" t="s">
        <v>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1:12" s="7" customFormat="1" ht="15.75" x14ac:dyDescent="0.25">
      <c r="A8" s="124" t="s">
        <v>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2" s="7" customFormat="1" ht="15.75" x14ac:dyDescent="0.25">
      <c r="A9" s="124" t="s">
        <v>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2" s="7" customFormat="1" ht="15.75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2" s="7" customFormat="1" ht="15.75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2" s="7" customFormat="1" ht="15.75" x14ac:dyDescent="0.25">
      <c r="A12" s="8" t="s">
        <v>3</v>
      </c>
      <c r="B12" s="9" t="s">
        <v>4</v>
      </c>
      <c r="C12" s="9"/>
      <c r="D12" s="9"/>
      <c r="E12" s="9"/>
      <c r="F12" s="8"/>
      <c r="G12" s="8"/>
      <c r="H12" s="8"/>
      <c r="I12" s="8"/>
      <c r="J12" s="8"/>
      <c r="K12" s="8"/>
    </row>
    <row r="13" spans="1:12" ht="14.25" customHeight="1" thickBot="1" x14ac:dyDescent="0.25">
      <c r="K13" s="11" t="s">
        <v>5</v>
      </c>
    </row>
    <row r="14" spans="1:12" ht="15" customHeight="1" x14ac:dyDescent="0.2">
      <c r="A14" s="102" t="s">
        <v>6</v>
      </c>
      <c r="B14" s="103"/>
      <c r="C14" s="103"/>
      <c r="D14" s="103"/>
      <c r="E14" s="103"/>
      <c r="F14" s="103"/>
      <c r="G14" s="103"/>
      <c r="H14" s="103"/>
      <c r="I14" s="104"/>
      <c r="J14" s="114" t="s">
        <v>7</v>
      </c>
      <c r="K14" s="108" t="s">
        <v>8</v>
      </c>
    </row>
    <row r="15" spans="1:12" ht="13.5" thickBot="1" x14ac:dyDescent="0.25">
      <c r="A15" s="105"/>
      <c r="B15" s="106"/>
      <c r="C15" s="106"/>
      <c r="D15" s="106"/>
      <c r="E15" s="106"/>
      <c r="F15" s="106"/>
      <c r="G15" s="106"/>
      <c r="H15" s="106"/>
      <c r="I15" s="107"/>
      <c r="J15" s="115"/>
      <c r="K15" s="109"/>
    </row>
    <row r="16" spans="1:12" s="12" customFormat="1" ht="12" customHeight="1" x14ac:dyDescent="0.25">
      <c r="A16" s="121"/>
      <c r="B16" s="121"/>
      <c r="C16" s="121"/>
      <c r="D16" s="121"/>
      <c r="E16" s="121"/>
      <c r="F16" s="121"/>
      <c r="G16" s="121"/>
      <c r="H16" s="121"/>
      <c r="I16" s="121"/>
      <c r="L16" s="13"/>
    </row>
    <row r="17" spans="1:12" s="12" customFormat="1" ht="12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L17" s="13"/>
    </row>
    <row r="18" spans="1:12" s="18" customFormat="1" ht="30" customHeight="1" x14ac:dyDescent="0.25">
      <c r="A18" s="15" t="s">
        <v>9</v>
      </c>
      <c r="B18" s="119" t="s">
        <v>10</v>
      </c>
      <c r="C18" s="119"/>
      <c r="D18" s="119"/>
      <c r="E18" s="119"/>
      <c r="F18" s="119"/>
      <c r="G18" s="119"/>
      <c r="H18" s="119"/>
      <c r="I18" s="119"/>
      <c r="J18" s="16">
        <f>J21+J29+J59+J91</f>
        <v>633107989</v>
      </c>
      <c r="K18" s="16">
        <f>K21+K29+K59+K91</f>
        <v>617792305</v>
      </c>
      <c r="L18" s="17"/>
    </row>
    <row r="19" spans="1:12" s="20" customFormat="1" x14ac:dyDescent="0.2">
      <c r="A19" s="19"/>
      <c r="B19" s="116" t="s">
        <v>11</v>
      </c>
      <c r="C19" s="116"/>
      <c r="D19" s="116"/>
      <c r="E19" s="116"/>
      <c r="F19" s="116"/>
      <c r="G19" s="116"/>
      <c r="H19" s="116"/>
      <c r="I19" s="116"/>
      <c r="L19" s="21"/>
    </row>
    <row r="20" spans="1:12" s="12" customFormat="1" ht="12" customHeight="1" x14ac:dyDescent="0.25">
      <c r="A20" s="118"/>
      <c r="B20" s="118"/>
      <c r="C20" s="118"/>
      <c r="D20" s="118"/>
      <c r="E20" s="118"/>
      <c r="F20" s="118"/>
      <c r="G20" s="118"/>
      <c r="H20" s="118"/>
      <c r="I20" s="118"/>
      <c r="L20" s="13"/>
    </row>
    <row r="21" spans="1:12" s="26" customFormat="1" ht="15" x14ac:dyDescent="0.25">
      <c r="A21" s="22"/>
      <c r="B21" s="23" t="s">
        <v>3</v>
      </c>
      <c r="C21" s="24" t="s">
        <v>12</v>
      </c>
      <c r="D21" s="24"/>
      <c r="E21" s="25"/>
      <c r="F21" s="25"/>
      <c r="G21" s="25"/>
      <c r="J21" s="27">
        <f>J23+J26</f>
        <v>244933</v>
      </c>
      <c r="K21" s="27">
        <f>K23+K26</f>
        <v>0</v>
      </c>
      <c r="L21" s="28"/>
    </row>
    <row r="22" spans="1:12" s="20" customFormat="1" x14ac:dyDescent="0.2">
      <c r="A22" s="19"/>
      <c r="B22" s="29"/>
      <c r="C22" s="30" t="s">
        <v>11</v>
      </c>
      <c r="D22" s="30"/>
      <c r="E22" s="31"/>
      <c r="F22" s="31"/>
      <c r="I22" s="31"/>
      <c r="L22" s="21"/>
    </row>
    <row r="23" spans="1:12" s="32" customFormat="1" x14ac:dyDescent="0.2">
      <c r="B23" s="33"/>
      <c r="E23" s="33" t="s">
        <v>13</v>
      </c>
      <c r="F23" s="33"/>
      <c r="G23" s="32" t="s">
        <v>14</v>
      </c>
      <c r="J23" s="34">
        <f>J25+J24</f>
        <v>244933</v>
      </c>
      <c r="K23" s="34">
        <f>K24+K25</f>
        <v>0</v>
      </c>
      <c r="L23" s="35"/>
    </row>
    <row r="24" spans="1:12" x14ac:dyDescent="0.2">
      <c r="B24" s="11"/>
      <c r="E24" s="11"/>
      <c r="F24" s="11" t="s">
        <v>13</v>
      </c>
      <c r="G24" s="1" t="s">
        <v>15</v>
      </c>
      <c r="H24" s="1"/>
      <c r="J24" s="5"/>
      <c r="K24" s="5"/>
      <c r="L24" s="10"/>
    </row>
    <row r="25" spans="1:12" x14ac:dyDescent="0.2">
      <c r="B25" s="11"/>
      <c r="E25" s="11"/>
      <c r="F25" s="11" t="s">
        <v>16</v>
      </c>
      <c r="G25" s="1" t="s">
        <v>17</v>
      </c>
      <c r="H25" s="1"/>
      <c r="J25" s="5">
        <v>244933</v>
      </c>
      <c r="K25" s="5">
        <v>0</v>
      </c>
      <c r="L25" s="10"/>
    </row>
    <row r="26" spans="1:12" s="36" customFormat="1" x14ac:dyDescent="0.2">
      <c r="B26" s="37"/>
      <c r="E26" s="37" t="s">
        <v>16</v>
      </c>
      <c r="F26" s="37"/>
      <c r="G26" s="36" t="s">
        <v>18</v>
      </c>
      <c r="J26" s="38"/>
      <c r="K26" s="38"/>
      <c r="L26" s="39"/>
    </row>
    <row r="27" spans="1:12" s="36" customFormat="1" x14ac:dyDescent="0.2">
      <c r="B27" s="37"/>
      <c r="E27" s="37"/>
      <c r="F27" s="37"/>
      <c r="J27" s="38"/>
      <c r="K27" s="38"/>
      <c r="L27" s="39"/>
    </row>
    <row r="28" spans="1:12" s="12" customFormat="1" ht="12" customHeight="1" x14ac:dyDescent="0.25">
      <c r="A28" s="118"/>
      <c r="B28" s="118"/>
      <c r="C28" s="118"/>
      <c r="D28" s="118"/>
      <c r="E28" s="118"/>
      <c r="F28" s="118"/>
      <c r="G28" s="118"/>
      <c r="H28" s="118"/>
      <c r="I28" s="118"/>
      <c r="L28" s="13"/>
    </row>
    <row r="29" spans="1:12" s="40" customFormat="1" ht="15" x14ac:dyDescent="0.25">
      <c r="A29" s="22"/>
      <c r="B29" s="23" t="s">
        <v>19</v>
      </c>
      <c r="C29" s="24" t="s">
        <v>20</v>
      </c>
      <c r="D29" s="24"/>
      <c r="E29" s="23"/>
      <c r="G29" s="25"/>
      <c r="H29" s="25"/>
      <c r="I29" s="25"/>
      <c r="J29" s="27">
        <f>J31+J37+J42+J47+J52</f>
        <v>631018056</v>
      </c>
      <c r="K29" s="27">
        <f>K31+K37+K42+K47+K52</f>
        <v>615947305</v>
      </c>
      <c r="L29" s="41"/>
    </row>
    <row r="30" spans="1:12" s="26" customFormat="1" ht="15" x14ac:dyDescent="0.25">
      <c r="A30" s="42"/>
      <c r="B30" s="43"/>
      <c r="C30" s="30" t="s">
        <v>11</v>
      </c>
      <c r="D30" s="30"/>
      <c r="E30" s="43"/>
      <c r="G30" s="44"/>
      <c r="H30" s="44"/>
      <c r="I30" s="44"/>
      <c r="L30" s="28"/>
    </row>
    <row r="31" spans="1:12" x14ac:dyDescent="0.2">
      <c r="B31" s="11"/>
      <c r="C31" s="11" t="s">
        <v>21</v>
      </c>
      <c r="D31" s="1" t="s">
        <v>22</v>
      </c>
      <c r="E31" s="11"/>
      <c r="G31" s="11"/>
      <c r="H31" s="1"/>
      <c r="J31" s="45">
        <f>J33+J36</f>
        <v>625294071</v>
      </c>
      <c r="K31" s="45">
        <f>K33+K36</f>
        <v>607201708</v>
      </c>
      <c r="L31" s="10"/>
    </row>
    <row r="32" spans="1:12" x14ac:dyDescent="0.2">
      <c r="B32" s="11"/>
      <c r="C32" s="11"/>
      <c r="D32" s="30" t="s">
        <v>11</v>
      </c>
      <c r="E32" s="11"/>
      <c r="G32" s="11"/>
      <c r="H32" s="1"/>
      <c r="J32" s="5"/>
      <c r="K32" s="45"/>
      <c r="L32" s="10"/>
    </row>
    <row r="33" spans="2:12" s="32" customFormat="1" x14ac:dyDescent="0.2">
      <c r="B33" s="33"/>
      <c r="C33" s="33"/>
      <c r="E33" s="33" t="s">
        <v>13</v>
      </c>
      <c r="G33" s="32" t="s">
        <v>14</v>
      </c>
      <c r="J33" s="34">
        <f>J34+J35</f>
        <v>595439195</v>
      </c>
      <c r="K33" s="34">
        <f>K34+K35</f>
        <v>577426316</v>
      </c>
      <c r="L33" s="35"/>
    </row>
    <row r="34" spans="2:12" x14ac:dyDescent="0.2">
      <c r="B34" s="11"/>
      <c r="C34" s="11"/>
      <c r="E34" s="11"/>
      <c r="F34" s="11" t="s">
        <v>13</v>
      </c>
      <c r="G34" s="1" t="s">
        <v>15</v>
      </c>
      <c r="H34" s="1"/>
      <c r="J34" s="5">
        <v>570260198</v>
      </c>
      <c r="K34" s="45">
        <v>548919262</v>
      </c>
      <c r="L34" s="10"/>
    </row>
    <row r="35" spans="2:12" x14ac:dyDescent="0.2">
      <c r="B35" s="11"/>
      <c r="C35" s="11"/>
      <c r="E35" s="11"/>
      <c r="F35" s="11" t="s">
        <v>16</v>
      </c>
      <c r="G35" s="1" t="s">
        <v>17</v>
      </c>
      <c r="H35" s="1"/>
      <c r="J35" s="45">
        <v>25178997</v>
      </c>
      <c r="K35" s="45">
        <v>28507054</v>
      </c>
      <c r="L35" s="10"/>
    </row>
    <row r="36" spans="2:12" s="32" customFormat="1" x14ac:dyDescent="0.2">
      <c r="B36" s="33"/>
      <c r="C36" s="33"/>
      <c r="E36" s="33" t="s">
        <v>16</v>
      </c>
      <c r="G36" s="32" t="s">
        <v>18</v>
      </c>
      <c r="J36" s="34">
        <v>29854876</v>
      </c>
      <c r="K36" s="34">
        <v>29775392</v>
      </c>
      <c r="L36" s="35"/>
    </row>
    <row r="37" spans="2:12" x14ac:dyDescent="0.2">
      <c r="B37" s="11"/>
      <c r="C37" s="11" t="s">
        <v>23</v>
      </c>
      <c r="D37" s="1" t="s">
        <v>24</v>
      </c>
      <c r="E37" s="11"/>
      <c r="G37" s="11"/>
      <c r="H37" s="1"/>
      <c r="J37" s="5">
        <f>J38+J41</f>
        <v>1301585</v>
      </c>
      <c r="K37" s="5">
        <f>K38+K41</f>
        <v>1096197</v>
      </c>
      <c r="L37" s="10"/>
    </row>
    <row r="38" spans="2:12" x14ac:dyDescent="0.2">
      <c r="B38" s="11"/>
      <c r="C38" s="11"/>
      <c r="E38" s="33" t="s">
        <v>13</v>
      </c>
      <c r="F38" s="32"/>
      <c r="G38" s="32" t="s">
        <v>14</v>
      </c>
      <c r="H38" s="32"/>
      <c r="I38" s="32"/>
      <c r="J38" s="34">
        <f>J39+J40</f>
        <v>1301585</v>
      </c>
      <c r="K38" s="34">
        <f>K39+K40</f>
        <v>1096197</v>
      </c>
      <c r="L38" s="10"/>
    </row>
    <row r="39" spans="2:12" x14ac:dyDescent="0.2">
      <c r="B39" s="11"/>
      <c r="C39" s="11"/>
      <c r="E39" s="11"/>
      <c r="F39" s="11" t="s">
        <v>13</v>
      </c>
      <c r="G39" s="1" t="s">
        <v>15</v>
      </c>
      <c r="H39" s="1"/>
      <c r="J39" s="5"/>
      <c r="K39" s="45"/>
      <c r="L39" s="10"/>
    </row>
    <row r="40" spans="2:12" x14ac:dyDescent="0.2">
      <c r="B40" s="11"/>
      <c r="C40" s="11"/>
      <c r="E40" s="11"/>
      <c r="F40" s="11" t="s">
        <v>16</v>
      </c>
      <c r="G40" s="1" t="s">
        <v>17</v>
      </c>
      <c r="H40" s="1"/>
      <c r="J40" s="45">
        <f>1301585</f>
        <v>1301585</v>
      </c>
      <c r="K40" s="45">
        <v>1096197</v>
      </c>
      <c r="L40" s="10"/>
    </row>
    <row r="41" spans="2:12" x14ac:dyDescent="0.2">
      <c r="B41" s="11"/>
      <c r="C41" s="11"/>
      <c r="E41" s="33" t="s">
        <v>16</v>
      </c>
      <c r="F41" s="32"/>
      <c r="G41" s="32" t="s">
        <v>18</v>
      </c>
      <c r="H41" s="32"/>
      <c r="I41" s="32"/>
      <c r="J41" s="5"/>
      <c r="K41" s="45"/>
      <c r="L41" s="10"/>
    </row>
    <row r="42" spans="2:12" x14ac:dyDescent="0.2">
      <c r="B42" s="11"/>
      <c r="C42" s="11" t="s">
        <v>25</v>
      </c>
      <c r="D42" s="1" t="s">
        <v>26</v>
      </c>
      <c r="H42" s="1"/>
      <c r="J42" s="5"/>
      <c r="K42" s="45"/>
      <c r="L42" s="10"/>
    </row>
    <row r="43" spans="2:12" x14ac:dyDescent="0.2">
      <c r="B43" s="11"/>
      <c r="C43" s="11"/>
      <c r="E43" s="33" t="s">
        <v>13</v>
      </c>
      <c r="F43" s="32"/>
      <c r="G43" s="32" t="s">
        <v>14</v>
      </c>
      <c r="H43" s="32"/>
      <c r="I43" s="32"/>
      <c r="J43" s="5"/>
      <c r="K43" s="45"/>
      <c r="L43" s="10"/>
    </row>
    <row r="44" spans="2:12" x14ac:dyDescent="0.2">
      <c r="B44" s="11"/>
      <c r="C44" s="11"/>
      <c r="E44" s="11"/>
      <c r="F44" s="11" t="s">
        <v>13</v>
      </c>
      <c r="G44" s="1" t="s">
        <v>15</v>
      </c>
      <c r="H44" s="1"/>
      <c r="J44" s="5"/>
      <c r="K44" s="45"/>
      <c r="L44" s="10"/>
    </row>
    <row r="45" spans="2:12" x14ac:dyDescent="0.2">
      <c r="B45" s="11"/>
      <c r="C45" s="11"/>
      <c r="E45" s="11"/>
      <c r="F45" s="11" t="s">
        <v>16</v>
      </c>
      <c r="G45" s="1" t="s">
        <v>17</v>
      </c>
      <c r="H45" s="1"/>
      <c r="J45" s="5"/>
      <c r="K45" s="45"/>
      <c r="L45" s="10"/>
    </row>
    <row r="46" spans="2:12" x14ac:dyDescent="0.2">
      <c r="B46" s="11"/>
      <c r="C46" s="11"/>
      <c r="E46" s="33" t="s">
        <v>16</v>
      </c>
      <c r="F46" s="32"/>
      <c r="G46" s="32" t="s">
        <v>18</v>
      </c>
      <c r="H46" s="32"/>
      <c r="I46" s="32"/>
      <c r="J46" s="5"/>
      <c r="K46" s="45"/>
      <c r="L46" s="10"/>
    </row>
    <row r="47" spans="2:12" x14ac:dyDescent="0.2">
      <c r="B47" s="11"/>
      <c r="C47" s="11" t="s">
        <v>27</v>
      </c>
      <c r="D47" s="1" t="s">
        <v>28</v>
      </c>
      <c r="H47" s="1"/>
      <c r="J47" s="5">
        <f>J48+J51</f>
        <v>4422400</v>
      </c>
      <c r="K47" s="5">
        <f>K48+K51</f>
        <v>7649400</v>
      </c>
      <c r="L47" s="10"/>
    </row>
    <row r="48" spans="2:12" x14ac:dyDescent="0.2">
      <c r="B48" s="11"/>
      <c r="C48" s="11"/>
      <c r="E48" s="33" t="s">
        <v>13</v>
      </c>
      <c r="F48" s="32"/>
      <c r="G48" s="32" t="s">
        <v>14</v>
      </c>
      <c r="H48" s="32"/>
      <c r="I48" s="32"/>
      <c r="J48" s="34">
        <f>J49+J50</f>
        <v>4422400</v>
      </c>
      <c r="K48" s="34">
        <f>K49+K50</f>
        <v>7649400</v>
      </c>
      <c r="L48" s="10"/>
    </row>
    <row r="49" spans="1:12" x14ac:dyDescent="0.2">
      <c r="B49" s="11"/>
      <c r="C49" s="11"/>
      <c r="E49" s="11"/>
      <c r="F49" s="11" t="s">
        <v>13</v>
      </c>
      <c r="G49" s="1" t="s">
        <v>15</v>
      </c>
      <c r="H49" s="1"/>
      <c r="J49" s="45">
        <v>4422400</v>
      </c>
      <c r="K49" s="45">
        <v>7649400</v>
      </c>
      <c r="L49" s="10"/>
    </row>
    <row r="50" spans="1:12" x14ac:dyDescent="0.2">
      <c r="B50" s="11"/>
      <c r="C50" s="11"/>
      <c r="E50" s="11"/>
      <c r="F50" s="11" t="s">
        <v>16</v>
      </c>
      <c r="G50" s="1" t="s">
        <v>17</v>
      </c>
      <c r="H50" s="1"/>
      <c r="J50" s="5"/>
      <c r="K50" s="45"/>
      <c r="L50" s="10"/>
    </row>
    <row r="51" spans="1:12" x14ac:dyDescent="0.2">
      <c r="B51" s="11"/>
      <c r="C51" s="11"/>
      <c r="E51" s="33" t="s">
        <v>16</v>
      </c>
      <c r="F51" s="32"/>
      <c r="G51" s="32" t="s">
        <v>18</v>
      </c>
      <c r="H51" s="32"/>
      <c r="I51" s="32"/>
      <c r="J51" s="34"/>
      <c r="K51" s="34"/>
      <c r="L51" s="10"/>
    </row>
    <row r="52" spans="1:12" x14ac:dyDescent="0.2">
      <c r="B52" s="11"/>
      <c r="C52" s="11" t="s">
        <v>29</v>
      </c>
      <c r="D52" s="1" t="s">
        <v>30</v>
      </c>
      <c r="H52" s="1"/>
      <c r="J52" s="5"/>
      <c r="K52" s="45"/>
      <c r="L52" s="10"/>
    </row>
    <row r="53" spans="1:12" x14ac:dyDescent="0.2">
      <c r="B53" s="11"/>
      <c r="C53" s="11"/>
      <c r="E53" s="33" t="s">
        <v>13</v>
      </c>
      <c r="F53" s="32"/>
      <c r="G53" s="32" t="s">
        <v>14</v>
      </c>
      <c r="H53" s="32"/>
      <c r="I53" s="32"/>
      <c r="J53" s="5"/>
      <c r="K53" s="45"/>
      <c r="L53" s="10"/>
    </row>
    <row r="54" spans="1:12" x14ac:dyDescent="0.2">
      <c r="B54" s="11"/>
      <c r="C54" s="11"/>
      <c r="E54" s="11"/>
      <c r="F54" s="11" t="s">
        <v>13</v>
      </c>
      <c r="G54" s="1" t="s">
        <v>15</v>
      </c>
      <c r="H54" s="1"/>
      <c r="J54" s="5"/>
      <c r="K54" s="45"/>
      <c r="L54" s="10"/>
    </row>
    <row r="55" spans="1:12" x14ac:dyDescent="0.2">
      <c r="B55" s="11"/>
      <c r="C55" s="11"/>
      <c r="E55" s="11"/>
      <c r="F55" s="11" t="s">
        <v>16</v>
      </c>
      <c r="G55" s="1" t="s">
        <v>17</v>
      </c>
      <c r="H55" s="1"/>
      <c r="J55" s="5"/>
      <c r="K55" s="45"/>
      <c r="L55" s="10"/>
    </row>
    <row r="56" spans="1:12" s="30" customFormat="1" x14ac:dyDescent="0.2">
      <c r="B56" s="46"/>
      <c r="C56" s="46"/>
      <c r="D56" s="46"/>
      <c r="E56" s="37" t="s">
        <v>16</v>
      </c>
      <c r="F56" s="36"/>
      <c r="G56" s="36" t="s">
        <v>18</v>
      </c>
      <c r="H56" s="36"/>
      <c r="I56" s="36"/>
      <c r="J56" s="47"/>
      <c r="K56" s="48"/>
      <c r="L56" s="49"/>
    </row>
    <row r="57" spans="1:12" s="30" customFormat="1" x14ac:dyDescent="0.2">
      <c r="B57" s="46"/>
      <c r="C57" s="46"/>
      <c r="D57" s="46"/>
      <c r="E57" s="37"/>
      <c r="F57" s="36"/>
      <c r="G57" s="36"/>
      <c r="H57" s="36"/>
      <c r="I57" s="36"/>
      <c r="J57" s="47"/>
      <c r="K57" s="48"/>
      <c r="L57" s="49"/>
    </row>
    <row r="58" spans="1:12" s="12" customFormat="1" ht="12" customHeight="1" x14ac:dyDescent="0.25">
      <c r="A58" s="118"/>
      <c r="B58" s="118"/>
      <c r="C58" s="118"/>
      <c r="D58" s="118"/>
      <c r="E58" s="118"/>
      <c r="F58" s="118"/>
      <c r="G58" s="118"/>
      <c r="H58" s="118"/>
      <c r="I58" s="118"/>
      <c r="L58" s="13"/>
    </row>
    <row r="59" spans="1:12" s="26" customFormat="1" ht="19.5" customHeight="1" x14ac:dyDescent="0.25">
      <c r="A59" s="22"/>
      <c r="B59" s="23" t="s">
        <v>31</v>
      </c>
      <c r="C59" s="24" t="s">
        <v>32</v>
      </c>
      <c r="D59" s="23"/>
      <c r="E59" s="23"/>
      <c r="G59" s="25"/>
      <c r="H59" s="25"/>
      <c r="I59" s="25"/>
      <c r="J59" s="27">
        <f>J61+J79</f>
        <v>1845000</v>
      </c>
      <c r="K59" s="27">
        <f>K61+K79</f>
        <v>1845000</v>
      </c>
      <c r="L59" s="28"/>
    </row>
    <row r="60" spans="1:12" s="26" customFormat="1" ht="15" x14ac:dyDescent="0.25">
      <c r="A60" s="42"/>
      <c r="B60" s="43"/>
      <c r="C60" s="30" t="s">
        <v>11</v>
      </c>
      <c r="D60" s="43"/>
      <c r="E60" s="43"/>
      <c r="G60" s="44"/>
      <c r="H60" s="44"/>
      <c r="I60" s="44"/>
      <c r="L60" s="28"/>
    </row>
    <row r="61" spans="1:12" x14ac:dyDescent="0.2">
      <c r="A61" s="11"/>
      <c r="B61" s="11"/>
      <c r="C61" s="11" t="s">
        <v>21</v>
      </c>
      <c r="D61" s="1" t="s">
        <v>33</v>
      </c>
      <c r="H61" s="1"/>
      <c r="J61" s="5">
        <f>J62+J65</f>
        <v>1845000</v>
      </c>
      <c r="K61" s="5">
        <f>K62+K65</f>
        <v>1845000</v>
      </c>
      <c r="L61" s="10"/>
    </row>
    <row r="62" spans="1:12" x14ac:dyDescent="0.2">
      <c r="A62" s="11"/>
      <c r="B62" s="11"/>
      <c r="C62" s="11"/>
      <c r="D62" s="11"/>
      <c r="E62" s="33" t="s">
        <v>13</v>
      </c>
      <c r="F62" s="32"/>
      <c r="G62" s="32" t="s">
        <v>14</v>
      </c>
      <c r="H62" s="32"/>
      <c r="I62" s="32"/>
      <c r="J62" s="5"/>
      <c r="K62" s="45"/>
      <c r="L62" s="10"/>
    </row>
    <row r="63" spans="1:12" x14ac:dyDescent="0.2">
      <c r="A63" s="11"/>
      <c r="B63" s="11"/>
      <c r="C63" s="11"/>
      <c r="D63" s="11"/>
      <c r="E63" s="11"/>
      <c r="F63" s="11" t="s">
        <v>13</v>
      </c>
      <c r="G63" s="1" t="s">
        <v>15</v>
      </c>
      <c r="H63" s="1"/>
      <c r="J63" s="5"/>
      <c r="K63" s="45"/>
      <c r="L63" s="10"/>
    </row>
    <row r="64" spans="1:12" x14ac:dyDescent="0.2">
      <c r="B64" s="11"/>
      <c r="C64" s="11"/>
      <c r="D64" s="11"/>
      <c r="E64" s="11"/>
      <c r="F64" s="11" t="s">
        <v>16</v>
      </c>
      <c r="G64" s="1" t="s">
        <v>17</v>
      </c>
      <c r="H64" s="1"/>
      <c r="J64" s="45"/>
      <c r="K64" s="45"/>
      <c r="L64" s="10"/>
    </row>
    <row r="65" spans="1:12" x14ac:dyDescent="0.2">
      <c r="B65" s="11"/>
      <c r="C65" s="11"/>
      <c r="D65" s="11"/>
      <c r="E65" s="33" t="s">
        <v>16</v>
      </c>
      <c r="F65" s="32"/>
      <c r="G65" s="32" t="s">
        <v>18</v>
      </c>
      <c r="H65" s="32"/>
      <c r="I65" s="32"/>
      <c r="J65" s="45">
        <v>1845000</v>
      </c>
      <c r="K65" s="45">
        <v>1845000</v>
      </c>
      <c r="L65" s="10"/>
    </row>
    <row r="66" spans="1:12" x14ac:dyDescent="0.2">
      <c r="B66" s="11"/>
      <c r="C66" s="11"/>
      <c r="D66" s="11"/>
      <c r="E66" s="33"/>
      <c r="F66" s="32"/>
      <c r="G66" s="32"/>
      <c r="H66" s="32"/>
      <c r="I66" s="32"/>
      <c r="J66" s="45"/>
      <c r="K66" s="45"/>
      <c r="L66" s="10"/>
    </row>
    <row r="67" spans="1:12" x14ac:dyDescent="0.2">
      <c r="B67" s="11"/>
      <c r="C67" s="11"/>
      <c r="D67" s="11"/>
      <c r="E67" s="33"/>
      <c r="F67" s="32"/>
      <c r="G67" s="32"/>
      <c r="H67" s="32"/>
      <c r="I67" s="32"/>
      <c r="J67" s="45"/>
      <c r="K67" s="45"/>
      <c r="L67" s="10"/>
    </row>
    <row r="68" spans="1:12" x14ac:dyDescent="0.2">
      <c r="B68" s="11"/>
      <c r="C68" s="11"/>
      <c r="D68" s="11"/>
      <c r="E68" s="33"/>
      <c r="F68" s="32"/>
      <c r="G68" s="32"/>
      <c r="H68" s="32"/>
      <c r="I68" s="32"/>
      <c r="J68" s="45"/>
      <c r="K68" s="45"/>
      <c r="L68" s="10"/>
    </row>
    <row r="69" spans="1:12" x14ac:dyDescent="0.2">
      <c r="B69" s="11"/>
      <c r="C69" s="11"/>
      <c r="D69" s="11"/>
      <c r="E69" s="33"/>
      <c r="F69" s="32"/>
      <c r="G69" s="32"/>
      <c r="H69" s="32"/>
      <c r="I69" s="32"/>
      <c r="J69" s="45"/>
      <c r="K69" s="45"/>
      <c r="L69" s="10"/>
    </row>
    <row r="70" spans="1:12" x14ac:dyDescent="0.2">
      <c r="B70" s="11"/>
      <c r="C70" s="11"/>
      <c r="D70" s="11"/>
      <c r="E70" s="33"/>
      <c r="F70" s="32"/>
      <c r="G70" s="32"/>
      <c r="H70" s="32"/>
      <c r="I70" s="32"/>
      <c r="J70" s="45"/>
      <c r="K70" s="45"/>
      <c r="L70" s="10"/>
    </row>
    <row r="75" spans="1:12" ht="13.5" thickBot="1" x14ac:dyDescent="0.25"/>
    <row r="76" spans="1:12" ht="15" customHeight="1" x14ac:dyDescent="0.2">
      <c r="A76" s="102" t="s">
        <v>6</v>
      </c>
      <c r="B76" s="103"/>
      <c r="C76" s="103"/>
      <c r="D76" s="103"/>
      <c r="E76" s="103"/>
      <c r="F76" s="103"/>
      <c r="G76" s="103"/>
      <c r="H76" s="103"/>
      <c r="I76" s="104"/>
      <c r="J76" s="114" t="s">
        <v>7</v>
      </c>
      <c r="K76" s="108" t="s">
        <v>8</v>
      </c>
    </row>
    <row r="77" spans="1:12" ht="13.5" thickBot="1" x14ac:dyDescent="0.25">
      <c r="A77" s="105"/>
      <c r="B77" s="106"/>
      <c r="C77" s="106"/>
      <c r="D77" s="106"/>
      <c r="E77" s="106"/>
      <c r="F77" s="106"/>
      <c r="G77" s="106"/>
      <c r="H77" s="106"/>
      <c r="I77" s="107"/>
      <c r="J77" s="115"/>
      <c r="K77" s="109"/>
    </row>
    <row r="78" spans="1:12" ht="27" customHeight="1" x14ac:dyDescent="0.2">
      <c r="A78" s="50"/>
      <c r="B78" s="50"/>
      <c r="C78" s="50"/>
      <c r="D78" s="50"/>
      <c r="E78" s="50"/>
      <c r="F78" s="50"/>
      <c r="G78" s="50"/>
      <c r="H78" s="50"/>
      <c r="I78" s="50"/>
      <c r="J78" s="51"/>
      <c r="K78" s="51"/>
    </row>
    <row r="79" spans="1:12" x14ac:dyDescent="0.2">
      <c r="B79" s="11"/>
      <c r="C79" s="11" t="s">
        <v>23</v>
      </c>
      <c r="D79" s="1" t="s">
        <v>34</v>
      </c>
      <c r="E79" s="11"/>
      <c r="G79" s="11"/>
      <c r="H79" s="1"/>
      <c r="J79" s="45"/>
      <c r="K79" s="45"/>
      <c r="L79" s="10"/>
    </row>
    <row r="80" spans="1:12" x14ac:dyDescent="0.2">
      <c r="B80" s="11"/>
      <c r="C80" s="11"/>
      <c r="D80" s="11"/>
      <c r="E80" s="33" t="s">
        <v>13</v>
      </c>
      <c r="F80" s="32"/>
      <c r="G80" s="32" t="s">
        <v>14</v>
      </c>
      <c r="H80" s="32"/>
      <c r="I80" s="32"/>
      <c r="J80" s="45"/>
      <c r="K80" s="45"/>
      <c r="L80" s="10"/>
    </row>
    <row r="81" spans="1:12" x14ac:dyDescent="0.2">
      <c r="B81" s="11"/>
      <c r="C81" s="11"/>
      <c r="D81" s="11"/>
      <c r="E81" s="11"/>
      <c r="F81" s="11" t="s">
        <v>13</v>
      </c>
      <c r="G81" s="1" t="s">
        <v>15</v>
      </c>
      <c r="H81" s="1"/>
      <c r="J81" s="45"/>
      <c r="K81" s="45"/>
      <c r="L81" s="10"/>
    </row>
    <row r="82" spans="1:12" x14ac:dyDescent="0.2">
      <c r="B82" s="11"/>
      <c r="C82" s="11"/>
      <c r="D82" s="11"/>
      <c r="E82" s="11"/>
      <c r="F82" s="11" t="s">
        <v>16</v>
      </c>
      <c r="G82" s="1" t="s">
        <v>17</v>
      </c>
      <c r="H82" s="1"/>
      <c r="J82" s="45"/>
      <c r="K82" s="45"/>
      <c r="L82" s="10"/>
    </row>
    <row r="83" spans="1:12" x14ac:dyDescent="0.2">
      <c r="B83" s="11"/>
      <c r="C83" s="11"/>
      <c r="D83" s="11"/>
      <c r="E83" s="33" t="s">
        <v>16</v>
      </c>
      <c r="F83" s="32"/>
      <c r="G83" s="32" t="s">
        <v>18</v>
      </c>
      <c r="H83" s="32"/>
      <c r="I83" s="32"/>
      <c r="J83" s="45"/>
      <c r="K83" s="45"/>
      <c r="L83" s="10"/>
    </row>
    <row r="84" spans="1:12" x14ac:dyDescent="0.2">
      <c r="A84" s="50"/>
      <c r="B84" s="50"/>
      <c r="C84" s="50"/>
      <c r="D84" s="50"/>
      <c r="E84" s="50"/>
      <c r="F84" s="50"/>
      <c r="G84" s="50"/>
      <c r="H84" s="50"/>
      <c r="I84" s="50"/>
      <c r="J84" s="51"/>
      <c r="K84" s="51"/>
    </row>
    <row r="85" spans="1:12" x14ac:dyDescent="0.2">
      <c r="B85" s="11"/>
      <c r="C85" s="11" t="s">
        <v>25</v>
      </c>
      <c r="D85" s="1" t="s">
        <v>35</v>
      </c>
      <c r="F85" s="32"/>
      <c r="G85" s="32"/>
      <c r="H85" s="32"/>
      <c r="I85" s="32"/>
      <c r="J85" s="45"/>
      <c r="K85" s="45"/>
      <c r="L85" s="10"/>
    </row>
    <row r="86" spans="1:12" x14ac:dyDescent="0.2">
      <c r="B86" s="11"/>
      <c r="C86" s="11"/>
      <c r="E86" s="33" t="s">
        <v>13</v>
      </c>
      <c r="F86" s="32"/>
      <c r="G86" s="32" t="s">
        <v>14</v>
      </c>
      <c r="H86" s="32"/>
      <c r="I86" s="32"/>
      <c r="J86" s="45"/>
      <c r="K86" s="45"/>
      <c r="L86" s="10"/>
    </row>
    <row r="87" spans="1:12" x14ac:dyDescent="0.2">
      <c r="B87" s="11"/>
      <c r="C87" s="11"/>
      <c r="D87" s="11"/>
      <c r="E87" s="11"/>
      <c r="F87" s="11" t="s">
        <v>13</v>
      </c>
      <c r="G87" s="1" t="s">
        <v>15</v>
      </c>
      <c r="H87" s="1"/>
      <c r="J87" s="45"/>
      <c r="K87" s="45"/>
      <c r="L87" s="10"/>
    </row>
    <row r="88" spans="1:12" x14ac:dyDescent="0.2">
      <c r="B88" s="11"/>
      <c r="C88" s="11"/>
      <c r="D88" s="11"/>
      <c r="E88" s="11"/>
      <c r="F88" s="11" t="s">
        <v>16</v>
      </c>
      <c r="G88" s="1" t="s">
        <v>17</v>
      </c>
      <c r="H88" s="1"/>
      <c r="J88" s="45"/>
      <c r="K88" s="45"/>
      <c r="L88" s="10"/>
    </row>
    <row r="89" spans="1:12" s="30" customFormat="1" x14ac:dyDescent="0.2">
      <c r="B89" s="46"/>
      <c r="C89" s="46"/>
      <c r="D89" s="46"/>
      <c r="E89" s="37" t="s">
        <v>16</v>
      </c>
      <c r="F89" s="36"/>
      <c r="G89" s="36" t="s">
        <v>18</v>
      </c>
      <c r="H89" s="36"/>
      <c r="I89" s="36"/>
      <c r="J89" s="47"/>
      <c r="K89" s="48"/>
      <c r="L89" s="49"/>
    </row>
    <row r="90" spans="1:12" s="12" customFormat="1" ht="21" customHeight="1" x14ac:dyDescent="0.25">
      <c r="A90" s="118"/>
      <c r="B90" s="118"/>
      <c r="C90" s="118"/>
      <c r="D90" s="118"/>
      <c r="E90" s="118"/>
      <c r="F90" s="118"/>
      <c r="G90" s="118"/>
      <c r="H90" s="118"/>
      <c r="I90" s="118"/>
      <c r="L90" s="13"/>
    </row>
    <row r="91" spans="1:12" s="26" customFormat="1" ht="19.5" customHeight="1" x14ac:dyDescent="0.25">
      <c r="A91" s="42"/>
      <c r="B91" s="43" t="s">
        <v>36</v>
      </c>
      <c r="C91" s="52" t="s">
        <v>37</v>
      </c>
      <c r="D91" s="43"/>
      <c r="E91" s="43"/>
      <c r="G91" s="44"/>
      <c r="H91" s="44"/>
      <c r="I91" s="44"/>
      <c r="L91" s="28"/>
    </row>
    <row r="92" spans="1:12" s="26" customFormat="1" ht="19.5" customHeight="1" x14ac:dyDescent="0.25">
      <c r="A92" s="42"/>
      <c r="B92" s="43"/>
      <c r="C92" s="30" t="s">
        <v>11</v>
      </c>
      <c r="D92" s="43"/>
      <c r="E92" s="43"/>
      <c r="F92" s="52"/>
      <c r="G92" s="44"/>
      <c r="H92" s="44"/>
      <c r="I92" s="44"/>
      <c r="L92" s="28"/>
    </row>
    <row r="93" spans="1:12" x14ac:dyDescent="0.2">
      <c r="B93" s="11"/>
      <c r="C93" s="11" t="s">
        <v>21</v>
      </c>
      <c r="D93" s="1" t="s">
        <v>37</v>
      </c>
      <c r="E93" s="33"/>
      <c r="F93" s="32"/>
      <c r="G93" s="32"/>
      <c r="H93" s="32"/>
      <c r="I93" s="32"/>
      <c r="J93" s="45"/>
      <c r="K93" s="45"/>
      <c r="L93" s="10"/>
    </row>
    <row r="94" spans="1:12" x14ac:dyDescent="0.2">
      <c r="B94" s="11"/>
      <c r="C94" s="11"/>
      <c r="D94" s="11" t="s">
        <v>13</v>
      </c>
      <c r="E94" s="11"/>
      <c r="F94" s="11" t="s">
        <v>14</v>
      </c>
      <c r="H94" s="1"/>
      <c r="J94" s="45"/>
      <c r="K94" s="45"/>
      <c r="L94" s="10"/>
    </row>
    <row r="95" spans="1:12" x14ac:dyDescent="0.2">
      <c r="B95" s="11"/>
      <c r="C95" s="11"/>
      <c r="D95" s="11"/>
      <c r="E95" s="11" t="s">
        <v>13</v>
      </c>
      <c r="F95" s="11" t="s">
        <v>15</v>
      </c>
      <c r="H95" s="1"/>
      <c r="J95" s="45"/>
      <c r="K95" s="45"/>
      <c r="L95" s="10"/>
    </row>
    <row r="96" spans="1:12" x14ac:dyDescent="0.2">
      <c r="B96" s="11"/>
      <c r="C96" s="11"/>
      <c r="D96" s="11"/>
      <c r="E96" s="33" t="s">
        <v>16</v>
      </c>
      <c r="F96" s="32" t="s">
        <v>17</v>
      </c>
      <c r="G96" s="32"/>
      <c r="H96" s="32"/>
      <c r="I96" s="32"/>
      <c r="J96" s="45"/>
      <c r="K96" s="45"/>
      <c r="L96" s="10"/>
    </row>
    <row r="97" spans="1:12" x14ac:dyDescent="0.2">
      <c r="B97" s="11"/>
      <c r="C97" s="11"/>
      <c r="D97" s="1" t="s">
        <v>16</v>
      </c>
      <c r="E97" s="33"/>
      <c r="F97" s="32" t="s">
        <v>18</v>
      </c>
      <c r="G97" s="32"/>
      <c r="H97" s="32"/>
      <c r="I97" s="32"/>
      <c r="J97" s="45"/>
      <c r="K97" s="45"/>
      <c r="L97" s="10"/>
    </row>
    <row r="98" spans="1:12" ht="12.75" customHeight="1" x14ac:dyDescent="0.2">
      <c r="B98" s="11"/>
      <c r="C98" s="11" t="s">
        <v>23</v>
      </c>
      <c r="D98" s="120" t="s">
        <v>38</v>
      </c>
      <c r="E98" s="120"/>
      <c r="F98" s="120"/>
      <c r="G98" s="120"/>
      <c r="H98" s="120"/>
      <c r="I98" s="120"/>
      <c r="J98" s="45"/>
      <c r="K98" s="45"/>
      <c r="L98" s="10"/>
    </row>
    <row r="99" spans="1:12" x14ac:dyDescent="0.2">
      <c r="B99" s="11"/>
      <c r="C99" s="11"/>
      <c r="D99" s="11" t="s">
        <v>13</v>
      </c>
      <c r="E99" s="11"/>
      <c r="F99" s="11" t="s">
        <v>14</v>
      </c>
      <c r="H99" s="1"/>
      <c r="J99" s="45"/>
      <c r="K99" s="45"/>
      <c r="L99" s="10"/>
    </row>
    <row r="100" spans="1:12" x14ac:dyDescent="0.2">
      <c r="B100" s="11"/>
      <c r="C100" s="11"/>
      <c r="D100" s="11"/>
      <c r="E100" s="11" t="s">
        <v>13</v>
      </c>
      <c r="F100" s="11" t="s">
        <v>15</v>
      </c>
      <c r="H100" s="1"/>
      <c r="J100" s="45"/>
      <c r="K100" s="45"/>
      <c r="L100" s="10"/>
    </row>
    <row r="101" spans="1:12" x14ac:dyDescent="0.2">
      <c r="B101" s="11"/>
      <c r="C101" s="11"/>
      <c r="D101" s="11"/>
      <c r="E101" s="33" t="s">
        <v>16</v>
      </c>
      <c r="F101" s="32" t="s">
        <v>17</v>
      </c>
      <c r="G101" s="32"/>
      <c r="H101" s="32"/>
      <c r="I101" s="32"/>
      <c r="J101" s="45"/>
      <c r="K101" s="45"/>
      <c r="L101" s="10"/>
    </row>
    <row r="102" spans="1:12" s="30" customFormat="1" x14ac:dyDescent="0.2">
      <c r="B102" s="46"/>
      <c r="C102" s="46"/>
      <c r="D102" s="30" t="s">
        <v>16</v>
      </c>
      <c r="E102" s="37"/>
      <c r="F102" s="36" t="s">
        <v>18</v>
      </c>
      <c r="G102" s="36"/>
      <c r="H102" s="36"/>
      <c r="I102" s="36"/>
      <c r="J102" s="48"/>
      <c r="K102" s="48"/>
      <c r="L102" s="49"/>
    </row>
    <row r="103" spans="1:12" s="12" customFormat="1" ht="12" customHeight="1" x14ac:dyDescent="0.25">
      <c r="A103" s="118"/>
      <c r="B103" s="118"/>
      <c r="C103" s="118"/>
      <c r="D103" s="118"/>
      <c r="E103" s="118"/>
      <c r="F103" s="118"/>
      <c r="G103" s="118"/>
      <c r="H103" s="118"/>
      <c r="I103" s="118"/>
      <c r="L103" s="13"/>
    </row>
    <row r="104" spans="1:12" s="18" customFormat="1" ht="26.25" customHeight="1" x14ac:dyDescent="0.25">
      <c r="A104" s="15" t="s">
        <v>39</v>
      </c>
      <c r="B104" s="119" t="s">
        <v>40</v>
      </c>
      <c r="C104" s="119"/>
      <c r="D104" s="119"/>
      <c r="E104" s="119"/>
      <c r="F104" s="119"/>
      <c r="G104" s="119"/>
      <c r="H104" s="119"/>
      <c r="I104" s="119"/>
      <c r="J104" s="16">
        <f>J107+J108</f>
        <v>77262</v>
      </c>
      <c r="K104" s="16">
        <f>K107+K108</f>
        <v>95324</v>
      </c>
      <c r="L104" s="17"/>
    </row>
    <row r="105" spans="1:12" s="20" customFormat="1" x14ac:dyDescent="0.2">
      <c r="A105" s="19"/>
      <c r="B105" s="116" t="s">
        <v>11</v>
      </c>
      <c r="C105" s="116"/>
      <c r="D105" s="116"/>
      <c r="E105" s="116"/>
      <c r="F105" s="116"/>
      <c r="G105" s="116"/>
      <c r="H105" s="116"/>
      <c r="I105" s="116"/>
      <c r="L105" s="21"/>
    </row>
    <row r="106" spans="1:12" s="20" customFormat="1" x14ac:dyDescent="0.2">
      <c r="A106" s="19"/>
      <c r="B106" s="53"/>
      <c r="C106" s="53"/>
      <c r="D106" s="53"/>
      <c r="E106" s="53"/>
      <c r="F106" s="53"/>
      <c r="G106" s="53"/>
      <c r="H106" s="53"/>
      <c r="I106" s="53"/>
      <c r="L106" s="21"/>
    </row>
    <row r="107" spans="1:12" s="52" customFormat="1" ht="15" x14ac:dyDescent="0.25">
      <c r="B107" s="54" t="s">
        <v>3</v>
      </c>
      <c r="C107" s="52" t="s">
        <v>41</v>
      </c>
      <c r="D107" s="54"/>
      <c r="E107" s="54"/>
      <c r="G107" s="54"/>
      <c r="H107" s="44"/>
      <c r="I107" s="44"/>
      <c r="J107" s="55">
        <v>77262</v>
      </c>
      <c r="K107" s="55">
        <v>95324</v>
      </c>
      <c r="L107" s="56"/>
    </row>
    <row r="108" spans="1:12" s="52" customFormat="1" ht="15" x14ac:dyDescent="0.25">
      <c r="B108" s="54" t="s">
        <v>19</v>
      </c>
      <c r="C108" s="52" t="s">
        <v>42</v>
      </c>
      <c r="D108" s="54"/>
      <c r="E108" s="54"/>
      <c r="G108" s="54"/>
      <c r="H108" s="44"/>
      <c r="I108" s="44"/>
      <c r="J108" s="55"/>
      <c r="K108" s="55"/>
      <c r="L108" s="56"/>
    </row>
    <row r="109" spans="1:12" s="12" customFormat="1" ht="12" customHeight="1" x14ac:dyDescent="0.25">
      <c r="A109" s="118"/>
      <c r="B109" s="118"/>
      <c r="C109" s="118"/>
      <c r="D109" s="118"/>
      <c r="E109" s="118"/>
      <c r="F109" s="118"/>
      <c r="G109" s="118"/>
      <c r="H109" s="118"/>
      <c r="I109" s="118"/>
      <c r="L109" s="13"/>
    </row>
    <row r="110" spans="1:12" s="18" customFormat="1" ht="26.25" customHeight="1" x14ac:dyDescent="0.25">
      <c r="A110" s="15" t="s">
        <v>43</v>
      </c>
      <c r="B110" s="119" t="s">
        <v>44</v>
      </c>
      <c r="C110" s="119"/>
      <c r="D110" s="119"/>
      <c r="E110" s="119"/>
      <c r="F110" s="119"/>
      <c r="G110" s="119"/>
      <c r="H110" s="119"/>
      <c r="I110" s="119"/>
      <c r="J110" s="16">
        <f>J112+J113+J114+J115+J116</f>
        <v>109025317</v>
      </c>
      <c r="K110" s="16">
        <f>K112+K113+K114+K115+K116</f>
        <v>81192889</v>
      </c>
      <c r="L110" s="17"/>
    </row>
    <row r="111" spans="1:12" s="20" customFormat="1" x14ac:dyDescent="0.2">
      <c r="A111" s="19"/>
      <c r="B111" s="116" t="s">
        <v>11</v>
      </c>
      <c r="C111" s="116"/>
      <c r="D111" s="116"/>
      <c r="E111" s="116"/>
      <c r="F111" s="116"/>
      <c r="G111" s="116"/>
      <c r="H111" s="116"/>
      <c r="I111" s="116"/>
      <c r="L111" s="21"/>
    </row>
    <row r="112" spans="1:12" s="57" customFormat="1" ht="15" x14ac:dyDescent="0.25">
      <c r="B112" s="58" t="s">
        <v>3</v>
      </c>
      <c r="C112" s="57" t="s">
        <v>45</v>
      </c>
      <c r="J112" s="55"/>
      <c r="K112" s="55"/>
      <c r="L112" s="59"/>
    </row>
    <row r="113" spans="1:14" s="61" customFormat="1" ht="15" x14ac:dyDescent="0.25">
      <c r="A113" s="60"/>
      <c r="B113" s="60" t="s">
        <v>19</v>
      </c>
      <c r="C113" s="61" t="s">
        <v>46</v>
      </c>
      <c r="D113" s="60"/>
      <c r="E113" s="60"/>
      <c r="F113" s="60"/>
      <c r="G113" s="60"/>
      <c r="H113" s="62"/>
      <c r="J113" s="63">
        <v>353615</v>
      </c>
      <c r="K113" s="63">
        <v>596760</v>
      </c>
      <c r="L113" s="62"/>
    </row>
    <row r="114" spans="1:14" s="61" customFormat="1" ht="15" x14ac:dyDescent="0.25">
      <c r="A114" s="60"/>
      <c r="B114" s="60" t="s">
        <v>31</v>
      </c>
      <c r="C114" s="61" t="s">
        <v>47</v>
      </c>
      <c r="D114" s="60"/>
      <c r="E114" s="60"/>
      <c r="F114" s="60"/>
      <c r="G114" s="60"/>
      <c r="H114" s="62"/>
      <c r="J114" s="63">
        <v>108671702</v>
      </c>
      <c r="K114" s="63">
        <v>80596129</v>
      </c>
      <c r="L114" s="62"/>
    </row>
    <row r="115" spans="1:14" s="61" customFormat="1" ht="15" x14ac:dyDescent="0.25">
      <c r="A115" s="60"/>
      <c r="B115" s="60" t="s">
        <v>36</v>
      </c>
      <c r="C115" s="61" t="s">
        <v>48</v>
      </c>
      <c r="D115" s="60"/>
      <c r="E115" s="60"/>
      <c r="F115" s="60"/>
      <c r="G115" s="60"/>
      <c r="H115" s="62"/>
      <c r="J115" s="63"/>
      <c r="K115" s="63"/>
      <c r="L115" s="62"/>
    </row>
    <row r="116" spans="1:14" s="57" customFormat="1" ht="15" x14ac:dyDescent="0.25">
      <c r="A116" s="58"/>
      <c r="B116" s="58" t="s">
        <v>49</v>
      </c>
      <c r="C116" s="57" t="s">
        <v>50</v>
      </c>
      <c r="D116" s="58"/>
      <c r="E116" s="58"/>
      <c r="F116" s="58"/>
      <c r="G116" s="58"/>
      <c r="H116" s="59"/>
      <c r="J116" s="64"/>
      <c r="K116" s="64"/>
      <c r="L116" s="59"/>
    </row>
    <row r="117" spans="1:14" s="12" customFormat="1" ht="12" customHeight="1" x14ac:dyDescent="0.25">
      <c r="A117" s="118"/>
      <c r="B117" s="118"/>
      <c r="C117" s="118"/>
      <c r="D117" s="118"/>
      <c r="E117" s="118"/>
      <c r="F117" s="118"/>
      <c r="G117" s="118"/>
      <c r="H117" s="118"/>
      <c r="I117" s="118"/>
      <c r="L117" s="13"/>
    </row>
    <row r="118" spans="1:14" s="18" customFormat="1" ht="26.25" customHeight="1" x14ac:dyDescent="0.25">
      <c r="A118" s="15" t="s">
        <v>51</v>
      </c>
      <c r="B118" s="119" t="s">
        <v>52</v>
      </c>
      <c r="C118" s="119"/>
      <c r="D118" s="119"/>
      <c r="E118" s="119"/>
      <c r="F118" s="119"/>
      <c r="G118" s="119"/>
      <c r="H118" s="119"/>
      <c r="I118" s="119"/>
      <c r="J118" s="16">
        <f>J120+J121+J122</f>
        <v>17202149</v>
      </c>
      <c r="K118" s="16">
        <f>K120+K121+K122</f>
        <v>25588912</v>
      </c>
      <c r="L118" s="17"/>
    </row>
    <row r="119" spans="1:14" s="20" customFormat="1" x14ac:dyDescent="0.2">
      <c r="A119" s="19"/>
      <c r="B119" s="116" t="s">
        <v>11</v>
      </c>
      <c r="C119" s="116"/>
      <c r="D119" s="116"/>
      <c r="E119" s="116"/>
      <c r="F119" s="116"/>
      <c r="G119" s="116"/>
      <c r="H119" s="116"/>
      <c r="I119" s="116"/>
      <c r="L119" s="21"/>
    </row>
    <row r="120" spans="1:14" s="26" customFormat="1" ht="15" customHeight="1" x14ac:dyDescent="0.25">
      <c r="A120" s="65"/>
      <c r="B120" s="44" t="s">
        <v>3</v>
      </c>
      <c r="C120" s="117" t="s">
        <v>53</v>
      </c>
      <c r="D120" s="117"/>
      <c r="E120" s="117"/>
      <c r="F120" s="117"/>
      <c r="G120" s="117"/>
      <c r="H120" s="117"/>
      <c r="I120" s="117"/>
      <c r="J120" s="63">
        <v>14504559</v>
      </c>
      <c r="K120" s="63">
        <v>18699953</v>
      </c>
      <c r="L120" s="28"/>
    </row>
    <row r="121" spans="1:14" s="26" customFormat="1" ht="15" x14ac:dyDescent="0.25">
      <c r="A121" s="65"/>
      <c r="B121" s="44" t="s">
        <v>19</v>
      </c>
      <c r="C121" s="117" t="s">
        <v>54</v>
      </c>
      <c r="D121" s="117"/>
      <c r="E121" s="117"/>
      <c r="F121" s="117"/>
      <c r="G121" s="117"/>
      <c r="H121" s="117"/>
      <c r="I121" s="117"/>
      <c r="J121" s="63">
        <v>2166220</v>
      </c>
      <c r="K121" s="63">
        <v>1841020</v>
      </c>
      <c r="L121" s="28"/>
    </row>
    <row r="122" spans="1:14" s="26" customFormat="1" ht="17.25" customHeight="1" x14ac:dyDescent="0.25">
      <c r="A122" s="65"/>
      <c r="B122" s="44" t="s">
        <v>31</v>
      </c>
      <c r="C122" s="117" t="s">
        <v>55</v>
      </c>
      <c r="D122" s="117"/>
      <c r="E122" s="117"/>
      <c r="F122" s="117"/>
      <c r="G122" s="117"/>
      <c r="H122" s="117"/>
      <c r="I122" s="117"/>
      <c r="J122" s="63">
        <v>531370</v>
      </c>
      <c r="K122" s="63">
        <v>5047939</v>
      </c>
      <c r="L122" s="28"/>
    </row>
    <row r="123" spans="1:14" s="12" customFormat="1" ht="12" customHeight="1" x14ac:dyDescent="0.25">
      <c r="A123" s="118"/>
      <c r="B123" s="118"/>
      <c r="C123" s="118"/>
      <c r="D123" s="118"/>
      <c r="E123" s="118"/>
      <c r="F123" s="118"/>
      <c r="G123" s="118"/>
      <c r="H123" s="118"/>
      <c r="I123" s="118"/>
      <c r="L123" s="13"/>
    </row>
    <row r="124" spans="1:14" s="18" customFormat="1" ht="26.25" customHeight="1" x14ac:dyDescent="0.25">
      <c r="A124" s="15" t="s">
        <v>56</v>
      </c>
      <c r="B124" s="119" t="s">
        <v>57</v>
      </c>
      <c r="C124" s="119"/>
      <c r="D124" s="119"/>
      <c r="E124" s="119"/>
      <c r="F124" s="119"/>
      <c r="G124" s="119"/>
      <c r="H124" s="119"/>
      <c r="I124" s="119"/>
      <c r="J124" s="16">
        <v>-193080</v>
      </c>
      <c r="K124" s="16">
        <v>-1264957</v>
      </c>
      <c r="L124" s="17"/>
    </row>
    <row r="125" spans="1:14" s="12" customFormat="1" ht="12" customHeight="1" x14ac:dyDescent="0.25">
      <c r="A125" s="118"/>
      <c r="B125" s="118"/>
      <c r="C125" s="118"/>
      <c r="D125" s="118"/>
      <c r="E125" s="118"/>
      <c r="F125" s="118"/>
      <c r="G125" s="118"/>
      <c r="H125" s="118"/>
      <c r="I125" s="118"/>
      <c r="L125" s="13"/>
    </row>
    <row r="126" spans="1:14" s="26" customFormat="1" ht="15" x14ac:dyDescent="0.25">
      <c r="A126" s="65" t="s">
        <v>58</v>
      </c>
      <c r="B126" s="117" t="s">
        <v>59</v>
      </c>
      <c r="C126" s="117"/>
      <c r="D126" s="117"/>
      <c r="E126" s="117"/>
      <c r="F126" s="117"/>
      <c r="G126" s="117"/>
      <c r="H126" s="117"/>
      <c r="I126" s="117"/>
      <c r="J126" s="66">
        <v>2351584</v>
      </c>
      <c r="K126" s="66">
        <v>2401552</v>
      </c>
      <c r="L126" s="28"/>
    </row>
    <row r="127" spans="1:14" s="26" customFormat="1" ht="15.75" thickBot="1" x14ac:dyDescent="0.3">
      <c r="A127" s="65"/>
      <c r="B127" s="44"/>
      <c r="C127" s="44"/>
      <c r="D127" s="44"/>
      <c r="E127" s="44"/>
      <c r="F127" s="44"/>
      <c r="G127" s="44"/>
      <c r="H127" s="44"/>
      <c r="I127" s="44"/>
      <c r="L127" s="28"/>
    </row>
    <row r="128" spans="1:14" s="70" customFormat="1" ht="27.75" customHeight="1" thickBot="1" x14ac:dyDescent="0.3">
      <c r="A128" s="111" t="s">
        <v>60</v>
      </c>
      <c r="B128" s="112"/>
      <c r="C128" s="112"/>
      <c r="D128" s="112"/>
      <c r="E128" s="112"/>
      <c r="F128" s="112"/>
      <c r="G128" s="112"/>
      <c r="H128" s="112"/>
      <c r="I128" s="113"/>
      <c r="J128" s="67">
        <f>J18+J104+J110+J118+J124+J126</f>
        <v>761571221</v>
      </c>
      <c r="K128" s="67">
        <f>K18+K104+K110+K118+K124+K126</f>
        <v>725806025</v>
      </c>
      <c r="L128" s="68"/>
      <c r="M128" s="68"/>
      <c r="N128" s="69"/>
    </row>
    <row r="129" spans="1:14" s="70" customFormat="1" ht="27.75" customHeight="1" x14ac:dyDescent="0.25">
      <c r="A129" s="71"/>
      <c r="B129" s="71"/>
      <c r="C129" s="71"/>
      <c r="D129" s="71"/>
      <c r="E129" s="71"/>
      <c r="F129" s="71"/>
      <c r="G129" s="71"/>
      <c r="H129" s="71"/>
      <c r="I129" s="71"/>
      <c r="J129" s="72"/>
      <c r="K129" s="72"/>
      <c r="L129" s="68"/>
      <c r="M129" s="68"/>
      <c r="N129" s="69"/>
    </row>
    <row r="130" spans="1:14" s="70" customFormat="1" ht="27.75" customHeight="1" x14ac:dyDescent="0.25">
      <c r="A130" s="71"/>
      <c r="B130" s="71"/>
      <c r="C130" s="71"/>
      <c r="D130" s="71"/>
      <c r="E130" s="71"/>
      <c r="F130" s="71"/>
      <c r="G130" s="71"/>
      <c r="H130" s="71"/>
      <c r="I130" s="71"/>
      <c r="J130" s="72"/>
      <c r="K130" s="72"/>
      <c r="L130" s="68"/>
      <c r="M130" s="68"/>
      <c r="N130" s="69"/>
    </row>
    <row r="131" spans="1:14" s="70" customFormat="1" ht="27.75" customHeight="1" x14ac:dyDescent="0.25">
      <c r="A131" s="71"/>
      <c r="B131" s="71"/>
      <c r="C131" s="71"/>
      <c r="D131" s="71"/>
      <c r="E131" s="71"/>
      <c r="F131" s="71"/>
      <c r="G131" s="71"/>
      <c r="H131" s="71"/>
      <c r="I131" s="71"/>
      <c r="J131" s="72"/>
      <c r="K131" s="72"/>
      <c r="L131" s="68"/>
      <c r="M131" s="68"/>
      <c r="N131" s="69"/>
    </row>
    <row r="132" spans="1:14" s="30" customFormat="1" ht="16.5" customHeight="1" x14ac:dyDescent="0.2">
      <c r="A132" s="73"/>
      <c r="B132" s="73"/>
      <c r="C132" s="73"/>
      <c r="D132" s="73"/>
      <c r="E132" s="73"/>
      <c r="F132" s="73"/>
      <c r="G132" s="73"/>
      <c r="H132" s="73"/>
      <c r="I132" s="74"/>
      <c r="J132" s="51"/>
      <c r="K132" s="51"/>
      <c r="L132" s="49"/>
      <c r="M132" s="49"/>
      <c r="N132" s="75"/>
    </row>
    <row r="133" spans="1:14" s="30" customFormat="1" x14ac:dyDescent="0.2">
      <c r="A133" s="73"/>
      <c r="B133" s="73"/>
      <c r="C133" s="73"/>
      <c r="D133" s="73"/>
      <c r="E133" s="73"/>
      <c r="F133" s="73"/>
      <c r="G133" s="73"/>
      <c r="H133" s="73"/>
      <c r="I133" s="74"/>
      <c r="J133" s="76"/>
      <c r="K133" s="77"/>
      <c r="L133" s="49"/>
      <c r="M133" s="49"/>
      <c r="N133" s="75"/>
    </row>
    <row r="134" spans="1:14" s="30" customFormat="1" x14ac:dyDescent="0.2">
      <c r="A134" s="73"/>
      <c r="B134" s="73"/>
      <c r="C134" s="73"/>
      <c r="D134" s="73"/>
      <c r="E134" s="73"/>
      <c r="F134" s="73"/>
      <c r="G134" s="73"/>
      <c r="H134" s="73"/>
      <c r="I134" s="74"/>
      <c r="J134" s="76"/>
      <c r="K134" s="77"/>
      <c r="L134" s="49"/>
      <c r="M134" s="49"/>
      <c r="N134" s="75"/>
    </row>
    <row r="135" spans="1:14" s="30" customFormat="1" x14ac:dyDescent="0.2">
      <c r="A135" s="73"/>
      <c r="B135" s="73"/>
      <c r="C135" s="73"/>
      <c r="D135" s="73"/>
      <c r="E135" s="73"/>
      <c r="F135" s="73"/>
      <c r="G135" s="73"/>
      <c r="H135" s="73"/>
      <c r="I135" s="74"/>
      <c r="J135" s="76"/>
      <c r="K135" s="77"/>
      <c r="L135" s="49"/>
      <c r="M135" s="49"/>
      <c r="N135" s="75"/>
    </row>
    <row r="136" spans="1:14" s="30" customFormat="1" x14ac:dyDescent="0.2">
      <c r="A136" s="73"/>
      <c r="B136" s="73"/>
      <c r="C136" s="73"/>
      <c r="D136" s="73"/>
      <c r="E136" s="73"/>
      <c r="F136" s="73"/>
      <c r="G136" s="73"/>
      <c r="H136" s="73"/>
      <c r="I136" s="74"/>
      <c r="J136" s="76"/>
      <c r="K136" s="77"/>
      <c r="L136" s="49"/>
      <c r="M136" s="49"/>
      <c r="N136" s="75"/>
    </row>
    <row r="137" spans="1:14" s="30" customFormat="1" ht="15" customHeight="1" thickBot="1" x14ac:dyDescent="0.25">
      <c r="A137" s="51"/>
      <c r="B137" s="78"/>
      <c r="C137" s="78"/>
      <c r="D137" s="78"/>
      <c r="E137" s="78"/>
      <c r="F137" s="78"/>
      <c r="G137" s="78"/>
      <c r="J137" s="48"/>
      <c r="K137" s="48"/>
      <c r="L137" s="49"/>
      <c r="M137" s="49"/>
      <c r="N137" s="75"/>
    </row>
    <row r="138" spans="1:14" ht="15" customHeight="1" x14ac:dyDescent="0.2">
      <c r="A138" s="102" t="s">
        <v>6</v>
      </c>
      <c r="B138" s="103"/>
      <c r="C138" s="103"/>
      <c r="D138" s="103"/>
      <c r="E138" s="103"/>
      <c r="F138" s="103"/>
      <c r="G138" s="103"/>
      <c r="H138" s="103"/>
      <c r="I138" s="104"/>
      <c r="J138" s="114" t="s">
        <v>7</v>
      </c>
      <c r="K138" s="108" t="s">
        <v>8</v>
      </c>
    </row>
    <row r="139" spans="1:14" ht="13.5" thickBot="1" x14ac:dyDescent="0.25">
      <c r="A139" s="105"/>
      <c r="B139" s="106"/>
      <c r="C139" s="106"/>
      <c r="D139" s="106"/>
      <c r="E139" s="106"/>
      <c r="F139" s="106"/>
      <c r="G139" s="106"/>
      <c r="H139" s="106"/>
      <c r="I139" s="107"/>
      <c r="J139" s="115"/>
      <c r="K139" s="109"/>
    </row>
    <row r="140" spans="1:14" s="12" customFormat="1" ht="12" customHeight="1" x14ac:dyDescent="0.25">
      <c r="A140" s="118"/>
      <c r="B140" s="118"/>
      <c r="C140" s="118"/>
      <c r="D140" s="118"/>
      <c r="E140" s="118"/>
      <c r="F140" s="118"/>
      <c r="G140" s="118"/>
      <c r="H140" s="118"/>
      <c r="I140" s="118"/>
      <c r="L140" s="13"/>
    </row>
    <row r="141" spans="1:14" s="18" customFormat="1" ht="26.25" customHeight="1" x14ac:dyDescent="0.25">
      <c r="A141" s="15" t="s">
        <v>61</v>
      </c>
      <c r="B141" s="119" t="s">
        <v>62</v>
      </c>
      <c r="C141" s="119"/>
      <c r="D141" s="119"/>
      <c r="E141" s="119"/>
      <c r="F141" s="119"/>
      <c r="G141" s="119"/>
      <c r="H141" s="119"/>
      <c r="I141" s="119"/>
      <c r="J141" s="16">
        <f>J143+J144+J145+J146+J147+J148</f>
        <v>658331456</v>
      </c>
      <c r="K141" s="16">
        <f>K143+K144+K145+K146+K147+K148</f>
        <v>708534882</v>
      </c>
      <c r="L141" s="17"/>
    </row>
    <row r="142" spans="1:14" s="20" customFormat="1" x14ac:dyDescent="0.2">
      <c r="A142" s="19"/>
      <c r="B142" s="116" t="s">
        <v>11</v>
      </c>
      <c r="C142" s="116"/>
      <c r="D142" s="116"/>
      <c r="E142" s="116"/>
      <c r="F142" s="116"/>
      <c r="G142" s="116"/>
      <c r="H142" s="116"/>
      <c r="I142" s="116"/>
      <c r="L142" s="21"/>
    </row>
    <row r="143" spans="1:14" x14ac:dyDescent="0.2">
      <c r="B143" s="79" t="s">
        <v>3</v>
      </c>
      <c r="C143" s="79"/>
      <c r="D143" s="79"/>
      <c r="E143" s="79"/>
      <c r="F143" s="79"/>
      <c r="G143" s="79"/>
      <c r="H143" s="10" t="s">
        <v>63</v>
      </c>
      <c r="J143" s="48">
        <v>710425873</v>
      </c>
      <c r="K143" s="48">
        <v>710425873</v>
      </c>
    </row>
    <row r="144" spans="1:14" x14ac:dyDescent="0.2">
      <c r="B144" s="79" t="s">
        <v>19</v>
      </c>
      <c r="C144" s="79"/>
      <c r="D144" s="79"/>
      <c r="E144" s="79"/>
      <c r="F144" s="79"/>
      <c r="G144" s="79"/>
      <c r="H144" s="10" t="s">
        <v>64</v>
      </c>
      <c r="J144" s="48"/>
      <c r="K144" s="48"/>
    </row>
    <row r="145" spans="1:14" x14ac:dyDescent="0.2">
      <c r="B145" s="79" t="s">
        <v>31</v>
      </c>
      <c r="C145" s="79"/>
      <c r="D145" s="79"/>
      <c r="E145" s="79"/>
      <c r="F145" s="79"/>
      <c r="G145" s="79"/>
      <c r="H145" s="10" t="s">
        <v>65</v>
      </c>
      <c r="J145" s="48">
        <v>10975147</v>
      </c>
      <c r="K145" s="48">
        <v>10975147</v>
      </c>
    </row>
    <row r="146" spans="1:14" x14ac:dyDescent="0.2">
      <c r="B146" s="79" t="s">
        <v>36</v>
      </c>
      <c r="C146" s="79"/>
      <c r="D146" s="79"/>
      <c r="E146" s="79"/>
      <c r="F146" s="79"/>
      <c r="G146" s="79"/>
      <c r="H146" s="10" t="s">
        <v>66</v>
      </c>
      <c r="J146" s="48">
        <v>-71346288</v>
      </c>
      <c r="K146" s="48">
        <v>-63069564</v>
      </c>
    </row>
    <row r="147" spans="1:14" x14ac:dyDescent="0.2">
      <c r="B147" s="79" t="s">
        <v>49</v>
      </c>
      <c r="C147" s="79"/>
      <c r="D147" s="79"/>
      <c r="E147" s="79"/>
      <c r="F147" s="79"/>
      <c r="G147" s="79"/>
      <c r="H147" s="10" t="s">
        <v>67</v>
      </c>
      <c r="J147" s="48"/>
      <c r="K147" s="48"/>
    </row>
    <row r="148" spans="1:14" x14ac:dyDescent="0.2">
      <c r="B148" s="79" t="s">
        <v>68</v>
      </c>
      <c r="C148" s="79"/>
      <c r="D148" s="79"/>
      <c r="E148" s="79"/>
      <c r="F148" s="79"/>
      <c r="G148" s="79"/>
      <c r="H148" s="10" t="s">
        <v>69</v>
      </c>
      <c r="J148" s="48">
        <v>8276724</v>
      </c>
      <c r="K148" s="48">
        <v>50203426</v>
      </c>
    </row>
    <row r="149" spans="1:14" s="12" customFormat="1" ht="23.25" customHeight="1" x14ac:dyDescent="0.25">
      <c r="A149" s="118"/>
      <c r="B149" s="118"/>
      <c r="C149" s="118"/>
      <c r="D149" s="118"/>
      <c r="E149" s="118"/>
      <c r="F149" s="118"/>
      <c r="G149" s="118"/>
      <c r="H149" s="118"/>
      <c r="I149" s="118"/>
      <c r="L149" s="13"/>
    </row>
    <row r="150" spans="1:14" s="18" customFormat="1" ht="26.25" customHeight="1" x14ac:dyDescent="0.25">
      <c r="A150" s="15" t="s">
        <v>70</v>
      </c>
      <c r="B150" s="119" t="s">
        <v>71</v>
      </c>
      <c r="C150" s="119"/>
      <c r="D150" s="119"/>
      <c r="E150" s="119"/>
      <c r="F150" s="119"/>
      <c r="G150" s="119"/>
      <c r="H150" s="119"/>
      <c r="I150" s="119"/>
      <c r="J150" s="16">
        <f>J152+J153+J154</f>
        <v>3494928</v>
      </c>
      <c r="K150" s="16">
        <f>K152+K153+K154</f>
        <v>5386082</v>
      </c>
      <c r="L150" s="17"/>
    </row>
    <row r="151" spans="1:14" s="20" customFormat="1" x14ac:dyDescent="0.2">
      <c r="A151" s="19"/>
      <c r="B151" s="116" t="s">
        <v>11</v>
      </c>
      <c r="C151" s="116"/>
      <c r="D151" s="116"/>
      <c r="E151" s="116"/>
      <c r="F151" s="116"/>
      <c r="G151" s="116"/>
      <c r="H151" s="116"/>
      <c r="I151" s="116"/>
      <c r="L151" s="21"/>
    </row>
    <row r="152" spans="1:14" s="26" customFormat="1" ht="17.25" customHeight="1" x14ac:dyDescent="0.25">
      <c r="A152" s="65"/>
      <c r="B152" s="44" t="s">
        <v>3</v>
      </c>
      <c r="C152" s="117" t="s">
        <v>72</v>
      </c>
      <c r="D152" s="117"/>
      <c r="E152" s="117"/>
      <c r="F152" s="117"/>
      <c r="G152" s="117"/>
      <c r="H152" s="117"/>
      <c r="I152" s="117"/>
      <c r="J152" s="48">
        <v>141794</v>
      </c>
      <c r="K152" s="48">
        <v>85805</v>
      </c>
      <c r="L152" s="28"/>
    </row>
    <row r="153" spans="1:14" s="26" customFormat="1" ht="15" x14ac:dyDescent="0.25">
      <c r="A153" s="65"/>
      <c r="B153" s="44" t="s">
        <v>19</v>
      </c>
      <c r="C153" s="117" t="s">
        <v>73</v>
      </c>
      <c r="D153" s="117"/>
      <c r="E153" s="117"/>
      <c r="F153" s="117"/>
      <c r="G153" s="117"/>
      <c r="H153" s="117"/>
      <c r="I153" s="117"/>
      <c r="J153" s="48">
        <v>1814066</v>
      </c>
      <c r="K153" s="48">
        <v>1856979</v>
      </c>
      <c r="L153" s="28"/>
    </row>
    <row r="154" spans="1:14" s="26" customFormat="1" ht="17.25" customHeight="1" x14ac:dyDescent="0.25">
      <c r="A154" s="65"/>
      <c r="B154" s="44" t="s">
        <v>31</v>
      </c>
      <c r="C154" s="117" t="s">
        <v>74</v>
      </c>
      <c r="D154" s="117"/>
      <c r="E154" s="117"/>
      <c r="F154" s="117"/>
      <c r="G154" s="117"/>
      <c r="H154" s="117"/>
      <c r="I154" s="117"/>
      <c r="J154" s="48">
        <v>1539068</v>
      </c>
      <c r="K154" s="48">
        <v>3443298</v>
      </c>
      <c r="L154" s="28"/>
    </row>
    <row r="155" spans="1:14" s="12" customFormat="1" ht="18" customHeight="1" x14ac:dyDescent="0.25">
      <c r="A155" s="118"/>
      <c r="B155" s="118"/>
      <c r="C155" s="118"/>
      <c r="D155" s="118"/>
      <c r="E155" s="118"/>
      <c r="F155" s="118"/>
      <c r="G155" s="118"/>
      <c r="H155" s="118"/>
      <c r="I155" s="118"/>
      <c r="L155" s="13"/>
    </row>
    <row r="156" spans="1:14" s="18" customFormat="1" ht="26.25" customHeight="1" x14ac:dyDescent="0.25">
      <c r="A156" s="15" t="s">
        <v>75</v>
      </c>
      <c r="B156" s="119" t="s">
        <v>76</v>
      </c>
      <c r="C156" s="119"/>
      <c r="D156" s="119"/>
      <c r="E156" s="119"/>
      <c r="F156" s="119"/>
      <c r="G156" s="119"/>
      <c r="H156" s="119"/>
      <c r="I156" s="119"/>
      <c r="J156" s="16">
        <v>99744837</v>
      </c>
      <c r="K156" s="16">
        <v>11885061</v>
      </c>
      <c r="L156" s="17"/>
    </row>
    <row r="157" spans="1:14" s="18" customFormat="1" ht="17.25" customHeight="1" thickBot="1" x14ac:dyDescent="0.3">
      <c r="A157" s="15"/>
      <c r="B157" s="80"/>
      <c r="C157" s="80"/>
      <c r="D157" s="80"/>
      <c r="E157" s="80"/>
      <c r="F157" s="80"/>
      <c r="G157" s="80"/>
      <c r="H157" s="80"/>
      <c r="I157" s="80"/>
      <c r="J157" s="16"/>
      <c r="K157" s="16"/>
      <c r="L157" s="17"/>
    </row>
    <row r="158" spans="1:14" s="70" customFormat="1" ht="27.75" customHeight="1" thickBot="1" x14ac:dyDescent="0.3">
      <c r="A158" s="111" t="s">
        <v>77</v>
      </c>
      <c r="B158" s="112"/>
      <c r="C158" s="112"/>
      <c r="D158" s="112"/>
      <c r="E158" s="112"/>
      <c r="F158" s="112"/>
      <c r="G158" s="112"/>
      <c r="H158" s="112"/>
      <c r="I158" s="113"/>
      <c r="J158" s="67">
        <f>J141+J150+J156</f>
        <v>761571221</v>
      </c>
      <c r="K158" s="67">
        <f>K141+K150+K156</f>
        <v>725806025</v>
      </c>
      <c r="L158" s="68"/>
      <c r="M158" s="68"/>
      <c r="N158" s="69"/>
    </row>
    <row r="159" spans="1:14" x14ac:dyDescent="0.2">
      <c r="B159" s="79"/>
      <c r="C159" s="79"/>
      <c r="D159" s="79"/>
      <c r="E159" s="79"/>
      <c r="F159" s="79"/>
      <c r="G159" s="79"/>
    </row>
    <row r="160" spans="1:14" x14ac:dyDescent="0.2">
      <c r="B160" s="79"/>
      <c r="C160" s="79"/>
      <c r="D160" s="79"/>
      <c r="E160" s="79"/>
      <c r="F160" s="79"/>
      <c r="G160" s="79"/>
    </row>
    <row r="161" spans="1:11" x14ac:dyDescent="0.2">
      <c r="B161" s="79"/>
      <c r="C161" s="79"/>
      <c r="D161" s="79"/>
      <c r="E161" s="79"/>
      <c r="F161" s="79"/>
      <c r="G161" s="79"/>
    </row>
    <row r="162" spans="1:11" x14ac:dyDescent="0.2">
      <c r="B162" s="79"/>
      <c r="C162" s="79"/>
      <c r="D162" s="79"/>
      <c r="E162" s="79"/>
      <c r="F162" s="79"/>
      <c r="G162" s="79"/>
    </row>
    <row r="163" spans="1:11" x14ac:dyDescent="0.2">
      <c r="B163" s="79"/>
      <c r="C163" s="79"/>
      <c r="D163" s="79"/>
      <c r="E163" s="79"/>
      <c r="F163" s="79"/>
      <c r="G163" s="79"/>
    </row>
    <row r="164" spans="1:11" x14ac:dyDescent="0.2">
      <c r="B164" s="79"/>
      <c r="C164" s="79"/>
      <c r="D164" s="79"/>
      <c r="E164" s="79"/>
      <c r="F164" s="79"/>
      <c r="G164" s="79"/>
    </row>
    <row r="165" spans="1:11" x14ac:dyDescent="0.2">
      <c r="B165" s="79"/>
      <c r="C165" s="79"/>
      <c r="D165" s="79"/>
      <c r="E165" s="79"/>
      <c r="F165" s="79"/>
      <c r="G165" s="79"/>
    </row>
    <row r="166" spans="1:11" x14ac:dyDescent="0.2">
      <c r="B166" s="79"/>
      <c r="C166" s="79"/>
      <c r="D166" s="79"/>
      <c r="E166" s="79"/>
      <c r="F166" s="79"/>
      <c r="G166" s="79"/>
    </row>
    <row r="167" spans="1:11" s="7" customFormat="1" ht="15.75" x14ac:dyDescent="0.25">
      <c r="A167" s="9" t="s">
        <v>78</v>
      </c>
      <c r="B167" s="9"/>
      <c r="C167" s="9"/>
      <c r="D167" s="9"/>
      <c r="E167" s="9"/>
      <c r="F167" s="8"/>
      <c r="G167" s="8"/>
      <c r="H167" s="8"/>
      <c r="I167" s="8"/>
      <c r="J167" s="8"/>
      <c r="K167" s="8"/>
    </row>
    <row r="168" spans="1:11" s="7" customFormat="1" ht="15.75" x14ac:dyDescent="0.25">
      <c r="A168" s="9"/>
      <c r="B168" s="9"/>
      <c r="C168" s="9"/>
      <c r="D168" s="9"/>
      <c r="E168" s="9"/>
      <c r="F168" s="8"/>
      <c r="G168" s="8"/>
      <c r="H168" s="8"/>
      <c r="I168" s="8"/>
      <c r="J168" s="8"/>
      <c r="K168" s="8"/>
    </row>
    <row r="169" spans="1:11" x14ac:dyDescent="0.2">
      <c r="B169" s="79"/>
      <c r="C169" s="79"/>
      <c r="D169" s="79"/>
      <c r="E169" s="79"/>
      <c r="F169" s="79"/>
      <c r="G169" s="79"/>
    </row>
    <row r="170" spans="1:11" s="81" customFormat="1" ht="14.25" x14ac:dyDescent="0.2">
      <c r="A170" s="81" t="s">
        <v>21</v>
      </c>
      <c r="B170" s="82" t="s">
        <v>79</v>
      </c>
      <c r="C170" s="83"/>
      <c r="D170" s="83"/>
      <c r="E170" s="83"/>
      <c r="F170" s="83"/>
      <c r="G170" s="83"/>
      <c r="H170" s="84"/>
    </row>
    <row r="171" spans="1:11" s="81" customFormat="1" ht="14.25" x14ac:dyDescent="0.2">
      <c r="B171" s="82"/>
      <c r="C171" s="83"/>
      <c r="D171" s="83"/>
      <c r="E171" s="83"/>
      <c r="F171" s="83"/>
      <c r="G171" s="83"/>
      <c r="H171" s="84"/>
    </row>
    <row r="172" spans="1:11" s="81" customFormat="1" ht="14.25" x14ac:dyDescent="0.2">
      <c r="B172" s="82"/>
      <c r="C172" s="83"/>
      <c r="D172" s="83"/>
      <c r="E172" s="83"/>
      <c r="F172" s="83"/>
      <c r="G172" s="83"/>
      <c r="H172" s="84"/>
    </row>
    <row r="173" spans="1:11" ht="13.5" thickBot="1" x14ac:dyDescent="0.25">
      <c r="B173" s="79"/>
      <c r="C173" s="79"/>
      <c r="D173" s="79"/>
      <c r="E173" s="79"/>
      <c r="F173" s="79"/>
      <c r="G173" s="79"/>
      <c r="K173" s="11" t="s">
        <v>80</v>
      </c>
    </row>
    <row r="174" spans="1:11" ht="15" customHeight="1" x14ac:dyDescent="0.2">
      <c r="A174" s="102" t="s">
        <v>6</v>
      </c>
      <c r="B174" s="103"/>
      <c r="C174" s="103"/>
      <c r="D174" s="103"/>
      <c r="E174" s="103"/>
      <c r="F174" s="103"/>
      <c r="G174" s="103"/>
      <c r="H174" s="103"/>
      <c r="I174" s="104"/>
      <c r="J174" s="114" t="s">
        <v>7</v>
      </c>
      <c r="K174" s="108" t="s">
        <v>8</v>
      </c>
    </row>
    <row r="175" spans="1:11" ht="13.5" thickBot="1" x14ac:dyDescent="0.25">
      <c r="A175" s="105"/>
      <c r="B175" s="106"/>
      <c r="C175" s="106"/>
      <c r="D175" s="106"/>
      <c r="E175" s="106"/>
      <c r="F175" s="106"/>
      <c r="G175" s="106"/>
      <c r="H175" s="106"/>
      <c r="I175" s="107"/>
      <c r="J175" s="115"/>
      <c r="K175" s="109"/>
    </row>
    <row r="176" spans="1:11" s="61" customFormat="1" ht="26.25" customHeight="1" x14ac:dyDescent="0.25">
      <c r="A176" s="61" t="s">
        <v>21</v>
      </c>
      <c r="B176" s="110" t="s">
        <v>12</v>
      </c>
      <c r="C176" s="110"/>
      <c r="D176" s="110"/>
      <c r="E176" s="110"/>
      <c r="F176" s="110"/>
      <c r="G176" s="110"/>
      <c r="H176" s="110"/>
      <c r="I176" s="110"/>
      <c r="J176" s="85">
        <v>2648402</v>
      </c>
      <c r="K176" s="85">
        <v>2648402</v>
      </c>
    </row>
    <row r="177" spans="1:11" s="61" customFormat="1" ht="26.25" customHeight="1" x14ac:dyDescent="0.25">
      <c r="A177" s="61" t="s">
        <v>23</v>
      </c>
      <c r="B177" s="110" t="s">
        <v>22</v>
      </c>
      <c r="C177" s="110"/>
      <c r="D177" s="110"/>
      <c r="E177" s="110"/>
      <c r="F177" s="110"/>
      <c r="G177" s="110"/>
      <c r="H177" s="110"/>
      <c r="I177" s="110"/>
      <c r="J177" s="85">
        <v>624000</v>
      </c>
      <c r="K177" s="85">
        <v>624000</v>
      </c>
    </row>
    <row r="178" spans="1:11" s="61" customFormat="1" ht="26.25" customHeight="1" x14ac:dyDescent="0.25">
      <c r="A178" s="61" t="s">
        <v>25</v>
      </c>
      <c r="B178" s="110" t="s">
        <v>24</v>
      </c>
      <c r="C178" s="110"/>
      <c r="D178" s="110"/>
      <c r="E178" s="110"/>
      <c r="F178" s="110"/>
      <c r="G178" s="110"/>
      <c r="H178" s="110"/>
      <c r="I178" s="110"/>
      <c r="J178" s="85">
        <v>3731808</v>
      </c>
      <c r="K178" s="85">
        <v>12637793</v>
      </c>
    </row>
    <row r="179" spans="1:11" s="61" customFormat="1" ht="26.25" customHeight="1" x14ac:dyDescent="0.25">
      <c r="A179" s="61" t="s">
        <v>27</v>
      </c>
      <c r="B179" s="110" t="s">
        <v>26</v>
      </c>
      <c r="C179" s="110"/>
      <c r="D179" s="110"/>
      <c r="E179" s="110"/>
      <c r="F179" s="110"/>
      <c r="G179" s="110"/>
      <c r="H179" s="110"/>
      <c r="I179" s="110"/>
      <c r="K179" s="86"/>
    </row>
    <row r="180" spans="1:11" s="61" customFormat="1" ht="26.25" customHeight="1" x14ac:dyDescent="0.25">
      <c r="A180" s="61" t="s">
        <v>29</v>
      </c>
      <c r="B180" s="110" t="s">
        <v>28</v>
      </c>
      <c r="C180" s="110"/>
      <c r="D180" s="110"/>
      <c r="E180" s="110"/>
      <c r="F180" s="110"/>
      <c r="G180" s="110"/>
      <c r="H180" s="110"/>
      <c r="I180" s="110"/>
      <c r="K180" s="86"/>
    </row>
    <row r="181" spans="1:11" s="61" customFormat="1" ht="26.25" customHeight="1" thickBot="1" x14ac:dyDescent="0.3">
      <c r="A181" s="61" t="s">
        <v>81</v>
      </c>
      <c r="B181" s="110" t="s">
        <v>37</v>
      </c>
      <c r="C181" s="110"/>
      <c r="D181" s="110"/>
      <c r="E181" s="110"/>
      <c r="F181" s="110"/>
      <c r="G181" s="110"/>
      <c r="H181" s="110"/>
      <c r="I181" s="110"/>
      <c r="K181" s="86"/>
    </row>
    <row r="182" spans="1:11" s="81" customFormat="1" ht="26.25" customHeight="1" thickBot="1" x14ac:dyDescent="0.25">
      <c r="A182" s="87" t="s">
        <v>82</v>
      </c>
      <c r="B182" s="88"/>
      <c r="C182" s="88"/>
      <c r="D182" s="88"/>
      <c r="E182" s="88"/>
      <c r="F182" s="88"/>
      <c r="G182" s="88"/>
      <c r="H182" s="89"/>
      <c r="I182" s="90"/>
      <c r="J182" s="91">
        <f>SUM(J176:J181)</f>
        <v>7004210</v>
      </c>
      <c r="K182" s="91">
        <f>SUM(K176:K181)</f>
        <v>15910195</v>
      </c>
    </row>
    <row r="183" spans="1:11" x14ac:dyDescent="0.2">
      <c r="B183" s="79"/>
      <c r="C183" s="79"/>
      <c r="D183" s="79"/>
      <c r="E183" s="79"/>
      <c r="F183" s="79"/>
      <c r="G183" s="79"/>
    </row>
    <row r="184" spans="1:11" x14ac:dyDescent="0.2">
      <c r="B184" s="79"/>
      <c r="C184" s="79"/>
      <c r="D184" s="79"/>
      <c r="E184" s="79"/>
      <c r="F184" s="79"/>
      <c r="G184" s="79"/>
    </row>
    <row r="185" spans="1:11" x14ac:dyDescent="0.2">
      <c r="B185" s="79"/>
      <c r="C185" s="79"/>
      <c r="D185" s="79"/>
      <c r="E185" s="79"/>
      <c r="F185" s="79"/>
      <c r="G185" s="79"/>
    </row>
    <row r="186" spans="1:11" x14ac:dyDescent="0.2">
      <c r="B186" s="79"/>
      <c r="C186" s="79"/>
      <c r="D186" s="79"/>
      <c r="E186" s="79"/>
      <c r="F186" s="79"/>
      <c r="G186" s="79"/>
    </row>
    <row r="187" spans="1:11" x14ac:dyDescent="0.2">
      <c r="B187" s="79"/>
      <c r="C187" s="79"/>
      <c r="D187" s="79"/>
      <c r="E187" s="79"/>
      <c r="F187" s="79"/>
      <c r="G187" s="79"/>
    </row>
    <row r="188" spans="1:11" x14ac:dyDescent="0.2">
      <c r="B188" s="79"/>
      <c r="C188" s="79"/>
      <c r="D188" s="79"/>
      <c r="E188" s="79"/>
      <c r="F188" s="79"/>
      <c r="G188" s="79"/>
    </row>
    <row r="189" spans="1:11" x14ac:dyDescent="0.2">
      <c r="B189" s="79"/>
      <c r="C189" s="79"/>
      <c r="D189" s="79"/>
      <c r="E189" s="79"/>
      <c r="F189" s="79"/>
      <c r="G189" s="79"/>
    </row>
    <row r="190" spans="1:11" x14ac:dyDescent="0.2">
      <c r="B190" s="79"/>
      <c r="C190" s="79"/>
      <c r="D190" s="79"/>
      <c r="E190" s="79"/>
      <c r="F190" s="79"/>
      <c r="G190" s="79"/>
    </row>
    <row r="191" spans="1:11" x14ac:dyDescent="0.2">
      <c r="B191" s="79"/>
      <c r="C191" s="79"/>
      <c r="D191" s="79"/>
      <c r="E191" s="79"/>
      <c r="F191" s="79"/>
      <c r="G191" s="79"/>
    </row>
    <row r="192" spans="1:11" x14ac:dyDescent="0.2">
      <c r="B192" s="79"/>
      <c r="C192" s="79"/>
      <c r="D192" s="79"/>
      <c r="E192" s="79"/>
      <c r="F192" s="79"/>
      <c r="G192" s="79"/>
    </row>
    <row r="193" spans="1:11" x14ac:dyDescent="0.2">
      <c r="B193" s="79"/>
      <c r="C193" s="79"/>
      <c r="D193" s="79"/>
      <c r="E193" s="79"/>
      <c r="F193" s="79"/>
      <c r="G193" s="79"/>
    </row>
    <row r="194" spans="1:11" s="81" customFormat="1" ht="30" customHeight="1" x14ac:dyDescent="0.2">
      <c r="A194" s="81" t="s">
        <v>23</v>
      </c>
      <c r="B194" s="101" t="s">
        <v>83</v>
      </c>
      <c r="C194" s="101"/>
      <c r="D194" s="101"/>
      <c r="E194" s="101"/>
      <c r="F194" s="101"/>
      <c r="G194" s="101"/>
      <c r="H194" s="101"/>
      <c r="I194" s="101"/>
      <c r="J194" s="101"/>
      <c r="K194" s="101"/>
    </row>
    <row r="195" spans="1:11" x14ac:dyDescent="0.2">
      <c r="B195" s="79"/>
      <c r="C195" s="79"/>
      <c r="D195" s="79"/>
      <c r="E195" s="79"/>
      <c r="F195" s="79"/>
      <c r="G195" s="79"/>
    </row>
    <row r="196" spans="1:11" ht="13.5" thickBot="1" x14ac:dyDescent="0.25">
      <c r="B196" s="79"/>
      <c r="C196" s="79"/>
      <c r="D196" s="79"/>
      <c r="E196" s="79"/>
      <c r="F196" s="79"/>
      <c r="G196" s="79"/>
      <c r="K196" s="11" t="s">
        <v>84</v>
      </c>
    </row>
    <row r="197" spans="1:11" ht="15" customHeight="1" x14ac:dyDescent="0.2">
      <c r="A197" s="102" t="s">
        <v>6</v>
      </c>
      <c r="B197" s="103"/>
      <c r="C197" s="103"/>
      <c r="D197" s="103"/>
      <c r="E197" s="103"/>
      <c r="F197" s="103"/>
      <c r="G197" s="103"/>
      <c r="H197" s="103"/>
      <c r="I197" s="103"/>
      <c r="J197" s="104"/>
      <c r="K197" s="108" t="s">
        <v>8</v>
      </c>
    </row>
    <row r="198" spans="1:11" ht="13.5" thickBot="1" x14ac:dyDescent="0.25">
      <c r="A198" s="105"/>
      <c r="B198" s="106"/>
      <c r="C198" s="106"/>
      <c r="D198" s="106"/>
      <c r="E198" s="106"/>
      <c r="F198" s="106"/>
      <c r="G198" s="106"/>
      <c r="H198" s="106"/>
      <c r="I198" s="106"/>
      <c r="J198" s="107"/>
      <c r="K198" s="109"/>
    </row>
    <row r="199" spans="1:11" s="61" customFormat="1" ht="29.25" customHeight="1" x14ac:dyDescent="0.25">
      <c r="A199" s="61" t="s">
        <v>21</v>
      </c>
      <c r="B199" s="94" t="s">
        <v>85</v>
      </c>
      <c r="C199" s="94"/>
      <c r="D199" s="94"/>
      <c r="E199" s="94"/>
      <c r="F199" s="94"/>
      <c r="G199" s="94"/>
      <c r="H199" s="94"/>
      <c r="I199" s="94"/>
      <c r="K199" s="86">
        <v>1</v>
      </c>
    </row>
    <row r="200" spans="1:11" s="61" customFormat="1" ht="29.25" customHeight="1" x14ac:dyDescent="0.25">
      <c r="A200" s="61" t="s">
        <v>23</v>
      </c>
      <c r="B200" s="94" t="s">
        <v>86</v>
      </c>
      <c r="C200" s="94"/>
      <c r="D200" s="94"/>
      <c r="E200" s="94"/>
      <c r="F200" s="94"/>
      <c r="G200" s="94"/>
      <c r="H200" s="94"/>
      <c r="I200" s="94"/>
      <c r="K200" s="86">
        <f>244+9+6+10+69+7</f>
        <v>345</v>
      </c>
    </row>
    <row r="201" spans="1:11" s="61" customFormat="1" ht="29.25" customHeight="1" x14ac:dyDescent="0.25">
      <c r="A201" s="61" t="s">
        <v>25</v>
      </c>
      <c r="B201" s="94" t="s">
        <v>87</v>
      </c>
      <c r="C201" s="94"/>
      <c r="D201" s="94"/>
      <c r="E201" s="94"/>
      <c r="F201" s="94"/>
      <c r="G201" s="94"/>
      <c r="H201" s="94"/>
      <c r="I201" s="94"/>
      <c r="K201" s="86"/>
    </row>
    <row r="202" spans="1:11" s="61" customFormat="1" ht="29.25" customHeight="1" thickBot="1" x14ac:dyDescent="0.3">
      <c r="A202" s="61" t="s">
        <v>27</v>
      </c>
      <c r="B202" s="94" t="s">
        <v>88</v>
      </c>
      <c r="C202" s="94"/>
      <c r="D202" s="94"/>
      <c r="E202" s="94"/>
      <c r="F202" s="94"/>
      <c r="G202" s="94"/>
      <c r="H202" s="94"/>
      <c r="I202" s="94"/>
      <c r="K202" s="86"/>
    </row>
    <row r="203" spans="1:11" s="61" customFormat="1" ht="26.25" customHeight="1" thickBot="1" x14ac:dyDescent="0.3">
      <c r="A203" s="95"/>
      <c r="B203" s="96"/>
      <c r="C203" s="96"/>
      <c r="D203" s="96"/>
      <c r="E203" s="96"/>
      <c r="F203" s="96"/>
      <c r="G203" s="96"/>
      <c r="H203" s="96"/>
      <c r="I203" s="96"/>
      <c r="J203" s="97"/>
      <c r="K203" s="92">
        <f>SUM(K199:K202)</f>
        <v>346</v>
      </c>
    </row>
    <row r="204" spans="1:11" s="61" customFormat="1" ht="15" x14ac:dyDescent="0.25">
      <c r="B204" s="110"/>
      <c r="C204" s="110"/>
      <c r="D204" s="110"/>
      <c r="E204" s="110"/>
      <c r="F204" s="110"/>
      <c r="G204" s="110"/>
      <c r="H204" s="110"/>
      <c r="I204" s="110"/>
      <c r="K204" s="86"/>
    </row>
    <row r="205" spans="1:11" s="81" customFormat="1" ht="30" customHeight="1" x14ac:dyDescent="0.2">
      <c r="A205" s="81" t="s">
        <v>25</v>
      </c>
      <c r="B205" s="101" t="s">
        <v>89</v>
      </c>
      <c r="C205" s="101"/>
      <c r="D205" s="101"/>
      <c r="E205" s="101"/>
      <c r="F205" s="101"/>
      <c r="G205" s="101"/>
      <c r="H205" s="101"/>
      <c r="I205" s="101"/>
      <c r="J205" s="101"/>
      <c r="K205" s="101"/>
    </row>
    <row r="206" spans="1:11" x14ac:dyDescent="0.2">
      <c r="B206" s="79"/>
      <c r="C206" s="79"/>
      <c r="D206" s="79"/>
      <c r="E206" s="79"/>
      <c r="F206" s="79"/>
      <c r="G206" s="79"/>
    </row>
    <row r="207" spans="1:11" ht="13.5" thickBot="1" x14ac:dyDescent="0.25">
      <c r="B207" s="79"/>
      <c r="C207" s="79"/>
      <c r="D207" s="79"/>
      <c r="E207" s="79"/>
      <c r="F207" s="79"/>
      <c r="G207" s="79"/>
      <c r="K207" s="11" t="s">
        <v>90</v>
      </c>
    </row>
    <row r="208" spans="1:11" ht="15" customHeight="1" x14ac:dyDescent="0.2">
      <c r="A208" s="102" t="s">
        <v>6</v>
      </c>
      <c r="B208" s="103"/>
      <c r="C208" s="103"/>
      <c r="D208" s="103"/>
      <c r="E208" s="103"/>
      <c r="F208" s="103"/>
      <c r="G208" s="103"/>
      <c r="H208" s="103"/>
      <c r="I208" s="103"/>
      <c r="J208" s="104"/>
      <c r="K208" s="108" t="s">
        <v>8</v>
      </c>
    </row>
    <row r="209" spans="1:11" ht="13.5" thickBot="1" x14ac:dyDescent="0.25">
      <c r="A209" s="105"/>
      <c r="B209" s="106"/>
      <c r="C209" s="106"/>
      <c r="D209" s="106"/>
      <c r="E209" s="106"/>
      <c r="F209" s="106"/>
      <c r="G209" s="106"/>
      <c r="H209" s="106"/>
      <c r="I209" s="106"/>
      <c r="J209" s="107"/>
      <c r="K209" s="109"/>
    </row>
    <row r="210" spans="1:11" s="61" customFormat="1" ht="29.25" customHeight="1" x14ac:dyDescent="0.25">
      <c r="A210" s="61" t="s">
        <v>21</v>
      </c>
      <c r="B210" s="94" t="s">
        <v>91</v>
      </c>
      <c r="C210" s="94"/>
      <c r="D210" s="94"/>
      <c r="E210" s="94"/>
      <c r="F210" s="94"/>
      <c r="G210" s="94"/>
      <c r="H210" s="94"/>
      <c r="I210" s="94"/>
      <c r="K210" s="86"/>
    </row>
    <row r="211" spans="1:11" s="61" customFormat="1" ht="29.25" customHeight="1" x14ac:dyDescent="0.25">
      <c r="A211" s="61" t="s">
        <v>23</v>
      </c>
      <c r="B211" s="94" t="s">
        <v>92</v>
      </c>
      <c r="C211" s="94"/>
      <c r="D211" s="94"/>
      <c r="E211" s="94"/>
      <c r="F211" s="94"/>
      <c r="G211" s="94"/>
      <c r="H211" s="94"/>
      <c r="I211" s="94"/>
      <c r="K211" s="86"/>
    </row>
    <row r="212" spans="1:11" s="61" customFormat="1" ht="29.25" customHeight="1" thickBot="1" x14ac:dyDescent="0.3">
      <c r="A212" s="61" t="s">
        <v>25</v>
      </c>
      <c r="B212" s="94" t="s">
        <v>93</v>
      </c>
      <c r="C212" s="94"/>
      <c r="D212" s="94"/>
      <c r="E212" s="94"/>
      <c r="F212" s="94"/>
      <c r="G212" s="94"/>
      <c r="H212" s="94"/>
      <c r="I212" s="94"/>
      <c r="K212" s="86"/>
    </row>
    <row r="213" spans="1:11" s="61" customFormat="1" ht="26.25" customHeight="1" thickBot="1" x14ac:dyDescent="0.3">
      <c r="A213" s="98" t="s">
        <v>82</v>
      </c>
      <c r="B213" s="99"/>
      <c r="C213" s="99"/>
      <c r="D213" s="99"/>
      <c r="E213" s="99"/>
      <c r="F213" s="99"/>
      <c r="G213" s="99"/>
      <c r="H213" s="99"/>
      <c r="I213" s="99"/>
      <c r="J213" s="100"/>
      <c r="K213" s="92">
        <f>SUM(K210:K212)</f>
        <v>0</v>
      </c>
    </row>
    <row r="214" spans="1:11" x14ac:dyDescent="0.2">
      <c r="B214" s="79"/>
      <c r="C214" s="79"/>
      <c r="D214" s="79"/>
      <c r="E214" s="79"/>
      <c r="F214" s="79"/>
      <c r="G214" s="79"/>
    </row>
    <row r="215" spans="1:11" s="81" customFormat="1" ht="30" customHeight="1" x14ac:dyDescent="0.2">
      <c r="A215" s="81" t="s">
        <v>27</v>
      </c>
      <c r="B215" s="101" t="s">
        <v>94</v>
      </c>
      <c r="C215" s="101"/>
      <c r="D215" s="101"/>
      <c r="E215" s="101"/>
      <c r="F215" s="101"/>
      <c r="G215" s="101"/>
      <c r="H215" s="101"/>
      <c r="I215" s="101"/>
      <c r="J215" s="101"/>
      <c r="K215" s="101"/>
    </row>
    <row r="216" spans="1:11" x14ac:dyDescent="0.2">
      <c r="B216" s="79"/>
      <c r="C216" s="79"/>
      <c r="D216" s="79"/>
      <c r="E216" s="79"/>
      <c r="F216" s="79"/>
      <c r="G216" s="79"/>
    </row>
    <row r="217" spans="1:11" ht="13.5" thickBot="1" x14ac:dyDescent="0.25">
      <c r="B217" s="79"/>
      <c r="C217" s="79"/>
      <c r="D217" s="79"/>
      <c r="E217" s="79"/>
      <c r="F217" s="79"/>
      <c r="G217" s="79"/>
      <c r="K217" s="11" t="s">
        <v>90</v>
      </c>
    </row>
    <row r="218" spans="1:11" ht="15" customHeight="1" x14ac:dyDescent="0.2">
      <c r="A218" s="102" t="s">
        <v>6</v>
      </c>
      <c r="B218" s="103"/>
      <c r="C218" s="103"/>
      <c r="D218" s="103"/>
      <c r="E218" s="103"/>
      <c r="F218" s="103"/>
      <c r="G218" s="103"/>
      <c r="H218" s="103"/>
      <c r="I218" s="103"/>
      <c r="J218" s="104"/>
      <c r="K218" s="108" t="s">
        <v>8</v>
      </c>
    </row>
    <row r="219" spans="1:11" ht="13.5" thickBot="1" x14ac:dyDescent="0.25">
      <c r="A219" s="105"/>
      <c r="B219" s="106"/>
      <c r="C219" s="106"/>
      <c r="D219" s="106"/>
      <c r="E219" s="106"/>
      <c r="F219" s="106"/>
      <c r="G219" s="106"/>
      <c r="H219" s="106"/>
      <c r="I219" s="106"/>
      <c r="J219" s="107"/>
      <c r="K219" s="109"/>
    </row>
    <row r="220" spans="1:11" s="61" customFormat="1" ht="29.25" customHeight="1" x14ac:dyDescent="0.25">
      <c r="A220" s="61" t="s">
        <v>21</v>
      </c>
      <c r="B220" s="94" t="s">
        <v>95</v>
      </c>
      <c r="C220" s="94"/>
      <c r="D220" s="94"/>
      <c r="E220" s="94"/>
      <c r="F220" s="94"/>
      <c r="G220" s="94"/>
      <c r="H220" s="94"/>
      <c r="I220" s="94"/>
      <c r="K220" s="93"/>
    </row>
    <row r="221" spans="1:11" s="61" customFormat="1" ht="29.25" customHeight="1" x14ac:dyDescent="0.25">
      <c r="B221" s="94" t="s">
        <v>96</v>
      </c>
      <c r="C221" s="94"/>
      <c r="D221" s="94"/>
      <c r="E221" s="94"/>
      <c r="F221" s="94"/>
      <c r="G221" s="94"/>
      <c r="H221" s="94"/>
      <c r="I221" s="94"/>
      <c r="K221" s="86"/>
    </row>
    <row r="222" spans="1:11" s="61" customFormat="1" ht="29.25" customHeight="1" thickBot="1" x14ac:dyDescent="0.3">
      <c r="A222" s="61" t="s">
        <v>23</v>
      </c>
      <c r="B222" s="94" t="s">
        <v>97</v>
      </c>
      <c r="C222" s="94"/>
      <c r="D222" s="94"/>
      <c r="E222" s="94"/>
      <c r="F222" s="94"/>
      <c r="G222" s="94"/>
      <c r="H222" s="94"/>
      <c r="I222" s="94"/>
      <c r="K222" s="86"/>
    </row>
    <row r="223" spans="1:11" s="61" customFormat="1" ht="26.25" customHeight="1" thickBot="1" x14ac:dyDescent="0.3">
      <c r="A223" s="95"/>
      <c r="B223" s="96"/>
      <c r="C223" s="96"/>
      <c r="D223" s="96"/>
      <c r="E223" s="96"/>
      <c r="F223" s="96"/>
      <c r="G223" s="96"/>
      <c r="H223" s="96"/>
      <c r="I223" s="96"/>
      <c r="J223" s="97"/>
      <c r="K223" s="92">
        <f>SUM(K220:K222)</f>
        <v>0</v>
      </c>
    </row>
    <row r="224" spans="1:11" x14ac:dyDescent="0.2">
      <c r="B224" s="79"/>
      <c r="C224" s="79"/>
      <c r="D224" s="79"/>
      <c r="E224" s="79"/>
      <c r="F224" s="79"/>
      <c r="G224" s="79"/>
    </row>
  </sheetData>
  <mergeCells count="83">
    <mergeCell ref="A14:I15"/>
    <mergeCell ref="J14:J15"/>
    <mergeCell ref="K14:K15"/>
    <mergeCell ref="A2:K2"/>
    <mergeCell ref="A3:K3"/>
    <mergeCell ref="A7:K7"/>
    <mergeCell ref="A8:K8"/>
    <mergeCell ref="A9:K9"/>
    <mergeCell ref="A103:I103"/>
    <mergeCell ref="A16:I16"/>
    <mergeCell ref="B18:I18"/>
    <mergeCell ref="B19:I19"/>
    <mergeCell ref="A20:I20"/>
    <mergeCell ref="A28:I28"/>
    <mergeCell ref="A58:I58"/>
    <mergeCell ref="A76:I77"/>
    <mergeCell ref="J76:J77"/>
    <mergeCell ref="K76:K77"/>
    <mergeCell ref="A90:I90"/>
    <mergeCell ref="D98:I98"/>
    <mergeCell ref="A123:I123"/>
    <mergeCell ref="B104:I104"/>
    <mergeCell ref="B105:I105"/>
    <mergeCell ref="A109:I109"/>
    <mergeCell ref="B110:I110"/>
    <mergeCell ref="B111:I111"/>
    <mergeCell ref="A117:I117"/>
    <mergeCell ref="B118:I118"/>
    <mergeCell ref="B119:I119"/>
    <mergeCell ref="C120:I120"/>
    <mergeCell ref="C121:I121"/>
    <mergeCell ref="C122:I122"/>
    <mergeCell ref="B124:I124"/>
    <mergeCell ref="A125:I125"/>
    <mergeCell ref="B126:I126"/>
    <mergeCell ref="A128:I128"/>
    <mergeCell ref="A138:I139"/>
    <mergeCell ref="B156:I156"/>
    <mergeCell ref="K138:K139"/>
    <mergeCell ref="A140:I140"/>
    <mergeCell ref="B141:I141"/>
    <mergeCell ref="B142:I142"/>
    <mergeCell ref="A149:I149"/>
    <mergeCell ref="B150:I150"/>
    <mergeCell ref="J138:J139"/>
    <mergeCell ref="B151:I151"/>
    <mergeCell ref="C152:I152"/>
    <mergeCell ref="C153:I153"/>
    <mergeCell ref="C154:I154"/>
    <mergeCell ref="A155:I155"/>
    <mergeCell ref="A197:J198"/>
    <mergeCell ref="K197:K198"/>
    <mergeCell ref="A158:I158"/>
    <mergeCell ref="A174:I175"/>
    <mergeCell ref="J174:J175"/>
    <mergeCell ref="K174:K175"/>
    <mergeCell ref="B176:I176"/>
    <mergeCell ref="B177:I177"/>
    <mergeCell ref="B178:I178"/>
    <mergeCell ref="B179:I179"/>
    <mergeCell ref="B180:I180"/>
    <mergeCell ref="B181:I181"/>
    <mergeCell ref="B194:K194"/>
    <mergeCell ref="B212:I212"/>
    <mergeCell ref="B199:I199"/>
    <mergeCell ref="B200:I200"/>
    <mergeCell ref="B201:I201"/>
    <mergeCell ref="B202:I202"/>
    <mergeCell ref="A203:J203"/>
    <mergeCell ref="B204:I204"/>
    <mergeCell ref="B205:K205"/>
    <mergeCell ref="A208:J209"/>
    <mergeCell ref="K208:K209"/>
    <mergeCell ref="B210:I210"/>
    <mergeCell ref="B211:I211"/>
    <mergeCell ref="B222:I222"/>
    <mergeCell ref="A223:J223"/>
    <mergeCell ref="A213:J213"/>
    <mergeCell ref="B215:K215"/>
    <mergeCell ref="A218:J219"/>
    <mergeCell ref="K218:K219"/>
    <mergeCell ref="B220:I220"/>
    <mergeCell ref="B221:I221"/>
  </mergeCells>
  <printOptions horizontalCentered="1"/>
  <pageMargins left="0" right="0" top="0" bottom="0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18.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Biróné Kálmán Andrea</cp:lastModifiedBy>
  <dcterms:created xsi:type="dcterms:W3CDTF">2021-05-27T09:31:07Z</dcterms:created>
  <dcterms:modified xsi:type="dcterms:W3CDTF">2021-05-27T11:19:57Z</dcterms:modified>
</cp:coreProperties>
</file>