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700"/>
  </bookViews>
  <sheets>
    <sheet name="21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J33" i="1"/>
  <c r="I33" i="1"/>
  <c r="H33" i="1"/>
  <c r="G33" i="1"/>
  <c r="D33" i="1"/>
  <c r="C33" i="1"/>
  <c r="B33" i="1"/>
  <c r="L29" i="1"/>
  <c r="K29" i="1"/>
  <c r="G29" i="1"/>
  <c r="M29" i="1" s="1"/>
  <c r="N29" i="1" s="1"/>
  <c r="L28" i="1"/>
  <c r="K28" i="1"/>
  <c r="G28" i="1"/>
  <c r="M28" i="1" s="1"/>
  <c r="L27" i="1"/>
  <c r="L26" i="1" s="1"/>
  <c r="L33" i="1" s="1"/>
  <c r="K27" i="1"/>
  <c r="G27" i="1"/>
  <c r="M27" i="1" s="1"/>
  <c r="M26" i="1" s="1"/>
  <c r="K26" i="1"/>
  <c r="G26" i="1"/>
  <c r="F26" i="1"/>
  <c r="F33" i="1" s="1"/>
  <c r="E26" i="1"/>
  <c r="E33" i="1" s="1"/>
  <c r="M33" i="1" l="1"/>
  <c r="N33" i="1" s="1"/>
  <c r="N26" i="1"/>
</calcChain>
</file>

<file path=xl/sharedStrings.xml><?xml version="1.0" encoding="utf-8"?>
<sst xmlns="http://schemas.openxmlformats.org/spreadsheetml/2006/main" count="41" uniqueCount="32">
  <si>
    <t>SITKEI ÖNKORMÁNYZATI KONYHA</t>
  </si>
  <si>
    <t>BEFEKTETETT ESZKÖZVAGYONA ÖSSZETÉTELÉNEK 2020. DECEMBER 31-I ÁLLAPOTA</t>
  </si>
  <si>
    <t>( Ft-ban )</t>
  </si>
  <si>
    <t>eszközcsoport              megnevezése</t>
  </si>
  <si>
    <t>TÖRZSVAGYON</t>
  </si>
  <si>
    <t xml:space="preserve"> FORGALOMKÉPES (ÜZLETI) VAGYON</t>
  </si>
  <si>
    <t>összesen</t>
  </si>
  <si>
    <t>eszközcsoportok átlagos elhasználódottsági foka                             (%)</t>
  </si>
  <si>
    <t>Forgalomképtelen</t>
  </si>
  <si>
    <t>korlátozottan forgalomképes</t>
  </si>
  <si>
    <t>bruttó érték</t>
  </si>
  <si>
    <t>elszámolt értékcsökkenés</t>
  </si>
  <si>
    <t>nettó érték</t>
  </si>
  <si>
    <t xml:space="preserve">Immateriális javak </t>
  </si>
  <si>
    <t xml:space="preserve"> - vagyonértékű jogok</t>
  </si>
  <si>
    <t>- szellemi termék</t>
  </si>
  <si>
    <t>Ingatlanok</t>
  </si>
  <si>
    <t xml:space="preserve"> - földterületek</t>
  </si>
  <si>
    <t xml:space="preserve"> - telkek</t>
  </si>
  <si>
    <t xml:space="preserve"> - épületek</t>
  </si>
  <si>
    <t xml:space="preserve"> - építmények</t>
  </si>
  <si>
    <t xml:space="preserve"> - ültetvények</t>
  </si>
  <si>
    <t xml:space="preserve"> - erdők</t>
  </si>
  <si>
    <t xml:space="preserve"> - üzemeltetésre, kezelésre átadott  koncesszióba, vagyonkezelésbe adott, illetve vagyonkezelésbe vett eszközök</t>
  </si>
  <si>
    <t>Gépek, berendezések, felszerelések</t>
  </si>
  <si>
    <t xml:space="preserve"> - ügyviteli és számítástechnikai eszközök</t>
  </si>
  <si>
    <t xml:space="preserve"> - járművek</t>
  </si>
  <si>
    <t xml:space="preserve"> - egyéb gépek, berendezések, felszerelések</t>
  </si>
  <si>
    <t>Beruházások</t>
  </si>
  <si>
    <t>Befektetett pénzügyi eszközök</t>
  </si>
  <si>
    <t>Koncesszióba, vagyonkezelésbe adott eszközök</t>
  </si>
  <si>
    <t>Befektetett eszközök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</si>
</sst>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0.0"/>
  </numFmts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</cellStyleXfs>
  <cellXfs count="55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/>
    <xf numFmtId="0" fontId="3" fillId="0" borderId="0" xfId="2" applyFont="1"/>
    <xf numFmtId="0" fontId="3" fillId="0" borderId="0" xfId="2" applyFont="1" applyAlignment="1">
      <alignment horizontal="center"/>
    </xf>
    <xf numFmtId="164" fontId="3" fillId="0" borderId="0" xfId="1" applyNumberFormat="1" applyFont="1"/>
    <xf numFmtId="0" fontId="6" fillId="0" borderId="0" xfId="0" applyFont="1"/>
    <xf numFmtId="0" fontId="7" fillId="0" borderId="0" xfId="0" applyFont="1"/>
    <xf numFmtId="164" fontId="3" fillId="0" borderId="0" xfId="1" applyNumberFormat="1" applyFont="1" applyBorder="1" applyAlignment="1">
      <alignment horizontal="center"/>
    </xf>
    <xf numFmtId="164" fontId="3" fillId="0" borderId="0" xfId="1" applyNumberFormat="1" applyFont="1" applyBorder="1" applyAlignment="1"/>
    <xf numFmtId="0" fontId="2" fillId="0" borderId="15" xfId="0" applyFont="1" applyBorder="1"/>
    <xf numFmtId="164" fontId="2" fillId="0" borderId="16" xfId="1" applyNumberFormat="1" applyFont="1" applyBorder="1"/>
    <xf numFmtId="164" fontId="2" fillId="0" borderId="17" xfId="1" applyNumberFormat="1" applyFont="1" applyBorder="1"/>
    <xf numFmtId="165" fontId="2" fillId="0" borderId="18" xfId="0" applyNumberFormat="1" applyFont="1" applyBorder="1"/>
    <xf numFmtId="0" fontId="3" fillId="0" borderId="15" xfId="0" applyFont="1" applyBorder="1"/>
    <xf numFmtId="164" fontId="3" fillId="0" borderId="16" xfId="1" applyNumberFormat="1" applyFont="1" applyBorder="1"/>
    <xf numFmtId="164" fontId="3" fillId="0" borderId="17" xfId="1" applyNumberFormat="1" applyFont="1" applyBorder="1"/>
    <xf numFmtId="165" fontId="3" fillId="0" borderId="19" xfId="0" applyNumberFormat="1" applyFont="1" applyBorder="1"/>
    <xf numFmtId="0" fontId="3" fillId="0" borderId="15" xfId="0" quotePrefix="1" applyFont="1" applyBorder="1"/>
    <xf numFmtId="165" fontId="2" fillId="0" borderId="19" xfId="0" applyNumberFormat="1" applyFont="1" applyBorder="1"/>
    <xf numFmtId="164" fontId="3" fillId="0" borderId="16" xfId="1" applyNumberFormat="1" applyFont="1" applyBorder="1" applyAlignment="1">
      <alignment horizontal="center" vertical="center"/>
    </xf>
    <xf numFmtId="0" fontId="3" fillId="0" borderId="20" xfId="3" applyFont="1" applyBorder="1" applyAlignment="1">
      <alignment wrapText="1"/>
    </xf>
    <xf numFmtId="0" fontId="2" fillId="0" borderId="20" xfId="3" applyFont="1" applyBorder="1" applyAlignment="1">
      <alignment wrapText="1"/>
    </xf>
    <xf numFmtId="0" fontId="3" fillId="0" borderId="15" xfId="0" applyFont="1" applyBorder="1" applyAlignment="1">
      <alignment wrapText="1"/>
    </xf>
    <xf numFmtId="164" fontId="3" fillId="0" borderId="21" xfId="1" applyNumberFormat="1" applyFont="1" applyBorder="1"/>
    <xf numFmtId="0" fontId="2" fillId="0" borderId="22" xfId="0" applyFont="1" applyBorder="1"/>
    <xf numFmtId="0" fontId="2" fillId="0" borderId="23" xfId="0" applyFont="1" applyBorder="1"/>
    <xf numFmtId="164" fontId="2" fillId="0" borderId="23" xfId="1" applyNumberFormat="1" applyFont="1" applyBorder="1"/>
    <xf numFmtId="164" fontId="2" fillId="0" borderId="2" xfId="1" applyNumberFormat="1" applyFont="1" applyBorder="1"/>
    <xf numFmtId="165" fontId="2" fillId="0" borderId="23" xfId="0" applyNumberFormat="1" applyFont="1" applyBorder="1"/>
    <xf numFmtId="164" fontId="3" fillId="0" borderId="1" xfId="1" applyNumberFormat="1" applyFont="1" applyBorder="1" applyAlignment="1">
      <alignment horizontal="center"/>
    </xf>
    <xf numFmtId="164" fontId="3" fillId="0" borderId="14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 wrapText="1"/>
    </xf>
    <xf numFmtId="164" fontId="3" fillId="0" borderId="14" xfId="1" applyNumberFormat="1" applyFont="1" applyBorder="1" applyAlignment="1">
      <alignment horizontal="center" wrapText="1"/>
    </xf>
    <xf numFmtId="164" fontId="3" fillId="0" borderId="5" xfId="1" applyNumberFormat="1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3" fillId="0" borderId="13" xfId="1" applyNumberFormat="1" applyFont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164" fontId="3" fillId="0" borderId="12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164" fontId="3" fillId="0" borderId="9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4">
    <cellStyle name="Ezres" xfId="1" builtinId="3"/>
    <cellStyle name="Normál" xfId="0" builtinId="0"/>
    <cellStyle name="Normál_KTGV99" xfId="2"/>
    <cellStyle name="Normál_SÁB9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FFFF00"/>
    <pageSetUpPr fitToPage="1"/>
  </sheetPr>
  <dimension ref="A3:O33"/>
  <sheetViews>
    <sheetView tabSelected="1" workbookViewId="0">
      <selection activeCell="A5" sqref="A5"/>
    </sheetView>
  </sheetViews>
  <sheetFormatPr defaultRowHeight="12.75" x14ac:dyDescent="0.2"/>
  <cols>
    <col min="1" max="1" width="27.42578125" style="1" customWidth="1"/>
    <col min="2" max="10" width="14.28515625" style="6" customWidth="1"/>
    <col min="11" max="11" width="15.5703125" style="6" bestFit="1" customWidth="1"/>
    <col min="12" max="13" width="14.28515625" style="6" customWidth="1"/>
    <col min="14" max="14" width="15.85546875" style="1" customWidth="1"/>
    <col min="15" max="16384" width="9.140625" style="1"/>
  </cols>
  <sheetData>
    <row r="3" spans="1:15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5" s="2" customForma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5" s="4" customFormat="1" x14ac:dyDescent="0.2">
      <c r="A5" s="3"/>
      <c r="C5" s="5"/>
      <c r="D5" s="6"/>
      <c r="E5" s="6"/>
      <c r="F5" s="6"/>
    </row>
    <row r="6" spans="1:15" s="4" customFormat="1" x14ac:dyDescent="0.2">
      <c r="A6" s="3"/>
      <c r="C6" s="5"/>
      <c r="D6" s="6"/>
      <c r="E6" s="6"/>
      <c r="F6" s="6"/>
    </row>
    <row r="7" spans="1:15" s="7" customFormat="1" ht="14.25" x14ac:dyDescent="0.2">
      <c r="A7" s="42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5" s="8" customFormat="1" ht="15" x14ac:dyDescent="0.25">
      <c r="A8" s="42" t="s">
        <v>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5" ht="13.5" thickBot="1" x14ac:dyDescent="0.25">
      <c r="N9" s="9" t="s">
        <v>2</v>
      </c>
      <c r="O9" s="10"/>
    </row>
    <row r="10" spans="1:15" ht="13.5" thickBot="1" x14ac:dyDescent="0.25">
      <c r="A10" s="43" t="s">
        <v>3</v>
      </c>
      <c r="B10" s="46" t="s">
        <v>4</v>
      </c>
      <c r="C10" s="47"/>
      <c r="D10" s="47"/>
      <c r="E10" s="47"/>
      <c r="F10" s="47"/>
      <c r="G10" s="48"/>
      <c r="H10" s="35" t="s">
        <v>5</v>
      </c>
      <c r="I10" s="36"/>
      <c r="J10" s="37"/>
      <c r="K10" s="35" t="s">
        <v>6</v>
      </c>
      <c r="L10" s="36"/>
      <c r="M10" s="37"/>
      <c r="N10" s="52" t="s">
        <v>7</v>
      </c>
    </row>
    <row r="11" spans="1:15" ht="12.75" customHeight="1" x14ac:dyDescent="0.2">
      <c r="A11" s="44"/>
      <c r="B11" s="36" t="s">
        <v>8</v>
      </c>
      <c r="C11" s="36"/>
      <c r="D11" s="37"/>
      <c r="E11" s="35" t="s">
        <v>9</v>
      </c>
      <c r="F11" s="36"/>
      <c r="G11" s="37"/>
      <c r="H11" s="49"/>
      <c r="I11" s="50"/>
      <c r="J11" s="51"/>
      <c r="K11" s="49"/>
      <c r="L11" s="50"/>
      <c r="M11" s="51"/>
      <c r="N11" s="53"/>
    </row>
    <row r="12" spans="1:15" ht="13.5" thickBot="1" x14ac:dyDescent="0.25">
      <c r="A12" s="44"/>
      <c r="B12" s="39"/>
      <c r="C12" s="39"/>
      <c r="D12" s="40"/>
      <c r="E12" s="38"/>
      <c r="F12" s="39"/>
      <c r="G12" s="40"/>
      <c r="H12" s="38"/>
      <c r="I12" s="39"/>
      <c r="J12" s="40"/>
      <c r="K12" s="38"/>
      <c r="L12" s="39"/>
      <c r="M12" s="40"/>
      <c r="N12" s="53"/>
    </row>
    <row r="13" spans="1:15" ht="12.75" customHeight="1" x14ac:dyDescent="0.2">
      <c r="A13" s="44"/>
      <c r="B13" s="37" t="s">
        <v>10</v>
      </c>
      <c r="C13" s="33" t="s">
        <v>11</v>
      </c>
      <c r="D13" s="31" t="s">
        <v>12</v>
      </c>
      <c r="E13" s="31" t="s">
        <v>10</v>
      </c>
      <c r="F13" s="33" t="s">
        <v>11</v>
      </c>
      <c r="G13" s="31" t="s">
        <v>12</v>
      </c>
      <c r="H13" s="31" t="s">
        <v>10</v>
      </c>
      <c r="I13" s="33" t="s">
        <v>11</v>
      </c>
      <c r="J13" s="31" t="s">
        <v>12</v>
      </c>
      <c r="K13" s="31" t="s">
        <v>10</v>
      </c>
      <c r="L13" s="33" t="s">
        <v>11</v>
      </c>
      <c r="M13" s="31" t="s">
        <v>12</v>
      </c>
      <c r="N13" s="53"/>
    </row>
    <row r="14" spans="1:15" ht="13.5" thickBot="1" x14ac:dyDescent="0.25">
      <c r="A14" s="45"/>
      <c r="B14" s="40"/>
      <c r="C14" s="34"/>
      <c r="D14" s="32"/>
      <c r="E14" s="32"/>
      <c r="F14" s="34"/>
      <c r="G14" s="32"/>
      <c r="H14" s="32"/>
      <c r="I14" s="34"/>
      <c r="J14" s="32"/>
      <c r="K14" s="32"/>
      <c r="L14" s="34"/>
      <c r="M14" s="32"/>
      <c r="N14" s="54"/>
    </row>
    <row r="15" spans="1:15" s="2" customFormat="1" ht="31.5" customHeight="1" x14ac:dyDescent="0.2">
      <c r="A15" s="11" t="s">
        <v>13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/>
      <c r="N15" s="14"/>
    </row>
    <row r="16" spans="1:15" ht="24.75" customHeight="1" x14ac:dyDescent="0.2">
      <c r="A16" s="15" t="s">
        <v>14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8"/>
    </row>
    <row r="17" spans="1:14" ht="24.75" customHeight="1" x14ac:dyDescent="0.2">
      <c r="A17" s="19" t="s">
        <v>15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  <c r="N17" s="18"/>
    </row>
    <row r="18" spans="1:14" s="2" customFormat="1" ht="31.5" customHeight="1" x14ac:dyDescent="0.2">
      <c r="A18" s="11" t="s">
        <v>16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20"/>
    </row>
    <row r="19" spans="1:14" ht="24.75" customHeight="1" x14ac:dyDescent="0.2">
      <c r="A19" s="15" t="s">
        <v>17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  <c r="N19" s="18"/>
    </row>
    <row r="20" spans="1:14" ht="24.75" customHeight="1" x14ac:dyDescent="0.2">
      <c r="A20" s="15" t="s">
        <v>18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  <c r="N20" s="18"/>
    </row>
    <row r="21" spans="1:14" ht="24.75" customHeight="1" x14ac:dyDescent="0.2">
      <c r="A21" s="15" t="s">
        <v>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  <c r="N21" s="18"/>
    </row>
    <row r="22" spans="1:14" ht="24.75" customHeight="1" x14ac:dyDescent="0.2">
      <c r="A22" s="15" t="s">
        <v>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  <c r="N22" s="18"/>
    </row>
    <row r="23" spans="1:14" ht="24.75" customHeight="1" x14ac:dyDescent="0.2">
      <c r="A23" s="15" t="s">
        <v>21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  <c r="N23" s="18"/>
    </row>
    <row r="24" spans="1:14" ht="24.75" customHeight="1" x14ac:dyDescent="0.2">
      <c r="A24" s="15" t="s">
        <v>22</v>
      </c>
      <c r="B24" s="16"/>
      <c r="C24" s="21"/>
      <c r="D24" s="16"/>
      <c r="E24" s="16"/>
      <c r="F24" s="16"/>
      <c r="G24" s="16"/>
      <c r="H24" s="16"/>
      <c r="I24" s="16"/>
      <c r="J24" s="16"/>
      <c r="K24" s="16"/>
      <c r="L24" s="16"/>
      <c r="M24" s="17"/>
      <c r="N24" s="18"/>
    </row>
    <row r="25" spans="1:14" ht="52.5" customHeight="1" x14ac:dyDescent="0.2">
      <c r="A25" s="22" t="s">
        <v>23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  <c r="N25" s="18"/>
    </row>
    <row r="26" spans="1:14" s="2" customFormat="1" ht="31.5" customHeight="1" x14ac:dyDescent="0.2">
      <c r="A26" s="23" t="s">
        <v>24</v>
      </c>
      <c r="B26" s="12"/>
      <c r="C26" s="12"/>
      <c r="D26" s="12"/>
      <c r="E26" s="12">
        <f>SUM(E27:E29)</f>
        <v>244016</v>
      </c>
      <c r="F26" s="12">
        <f>SUM(F27:F29)</f>
        <v>107404</v>
      </c>
      <c r="G26" s="12">
        <f>SUM(G27:G29)</f>
        <v>136612</v>
      </c>
      <c r="H26" s="12"/>
      <c r="I26" s="12"/>
      <c r="J26" s="12"/>
      <c r="K26" s="12">
        <f>SUM(K27:K29)</f>
        <v>244016</v>
      </c>
      <c r="L26" s="12">
        <f>SUM(L27:L29)</f>
        <v>107404</v>
      </c>
      <c r="M26" s="13">
        <f>SUM(M27:M29)</f>
        <v>136612</v>
      </c>
      <c r="N26" s="20">
        <f>(1-M26/K26)*100</f>
        <v>44.015146547767358</v>
      </c>
    </row>
    <row r="27" spans="1:14" ht="24.75" customHeight="1" x14ac:dyDescent="0.2">
      <c r="A27" s="24" t="s">
        <v>25</v>
      </c>
      <c r="B27" s="16"/>
      <c r="C27" s="16"/>
      <c r="D27" s="16"/>
      <c r="E27" s="16"/>
      <c r="F27" s="16"/>
      <c r="G27" s="16">
        <f>E27-F27</f>
        <v>0</v>
      </c>
      <c r="H27" s="16"/>
      <c r="I27" s="16"/>
      <c r="J27" s="16"/>
      <c r="K27" s="16">
        <f t="shared" ref="K27:M29" si="0">B27+E27+H27</f>
        <v>0</v>
      </c>
      <c r="L27" s="16">
        <f t="shared" si="0"/>
        <v>0</v>
      </c>
      <c r="M27" s="17">
        <f t="shared" si="0"/>
        <v>0</v>
      </c>
      <c r="N27" s="18"/>
    </row>
    <row r="28" spans="1:14" ht="24.75" customHeight="1" x14ac:dyDescent="0.2">
      <c r="A28" s="24" t="s">
        <v>26</v>
      </c>
      <c r="B28" s="25"/>
      <c r="C28" s="16"/>
      <c r="D28" s="16"/>
      <c r="E28" s="16"/>
      <c r="F28" s="16"/>
      <c r="G28" s="16">
        <f>E28-F28</f>
        <v>0</v>
      </c>
      <c r="H28" s="16"/>
      <c r="I28" s="16"/>
      <c r="J28" s="16"/>
      <c r="K28" s="16">
        <f>B28+E28+H28</f>
        <v>0</v>
      </c>
      <c r="L28" s="16">
        <f>C28+F28+I28</f>
        <v>0</v>
      </c>
      <c r="M28" s="17">
        <f>D28+G28+J28</f>
        <v>0</v>
      </c>
      <c r="N28" s="18"/>
    </row>
    <row r="29" spans="1:14" ht="24.75" customHeight="1" x14ac:dyDescent="0.2">
      <c r="A29" s="24" t="s">
        <v>27</v>
      </c>
      <c r="B29" s="25"/>
      <c r="C29" s="16"/>
      <c r="D29" s="16"/>
      <c r="E29" s="16">
        <v>244016</v>
      </c>
      <c r="F29" s="16">
        <v>107404</v>
      </c>
      <c r="G29" s="16">
        <f>E29-F29</f>
        <v>136612</v>
      </c>
      <c r="H29" s="16"/>
      <c r="I29" s="16"/>
      <c r="J29" s="16"/>
      <c r="K29" s="16">
        <f t="shared" si="0"/>
        <v>244016</v>
      </c>
      <c r="L29" s="16">
        <f t="shared" si="0"/>
        <v>107404</v>
      </c>
      <c r="M29" s="17">
        <f t="shared" si="0"/>
        <v>136612</v>
      </c>
      <c r="N29" s="18">
        <f>(1-M29/K29)*100</f>
        <v>44.015146547767358</v>
      </c>
    </row>
    <row r="30" spans="1:14" s="2" customFormat="1" ht="31.5" customHeight="1" x14ac:dyDescent="0.2">
      <c r="A30" s="11" t="s">
        <v>28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3"/>
      <c r="N30" s="20"/>
    </row>
    <row r="31" spans="1:14" s="2" customFormat="1" ht="31.5" customHeight="1" x14ac:dyDescent="0.2">
      <c r="A31" s="11" t="s">
        <v>29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3"/>
      <c r="N31" s="20"/>
    </row>
    <row r="32" spans="1:14" s="2" customFormat="1" ht="31.5" customHeight="1" thickBot="1" x14ac:dyDescent="0.25">
      <c r="A32" s="23" t="s">
        <v>30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3"/>
      <c r="N32" s="26"/>
    </row>
    <row r="33" spans="1:14" s="2" customFormat="1" ht="50.25" customHeight="1" thickBot="1" x14ac:dyDescent="0.25">
      <c r="A33" s="27" t="s">
        <v>31</v>
      </c>
      <c r="B33" s="28">
        <f>B15+B18+B26+B30+B31</f>
        <v>0</v>
      </c>
      <c r="C33" s="28">
        <f t="shared" ref="C33:L33" si="1">C15+C18+C26+C30+C31</f>
        <v>0</v>
      </c>
      <c r="D33" s="28">
        <f t="shared" si="1"/>
        <v>0</v>
      </c>
      <c r="E33" s="28">
        <f t="shared" si="1"/>
        <v>244016</v>
      </c>
      <c r="F33" s="28">
        <f t="shared" si="1"/>
        <v>107404</v>
      </c>
      <c r="G33" s="28">
        <f t="shared" si="1"/>
        <v>136612</v>
      </c>
      <c r="H33" s="28">
        <f t="shared" si="1"/>
        <v>0</v>
      </c>
      <c r="I33" s="28">
        <f t="shared" si="1"/>
        <v>0</v>
      </c>
      <c r="J33" s="28">
        <f t="shared" si="1"/>
        <v>0</v>
      </c>
      <c r="K33" s="28">
        <f t="shared" si="1"/>
        <v>244016</v>
      </c>
      <c r="L33" s="28">
        <f t="shared" si="1"/>
        <v>107404</v>
      </c>
      <c r="M33" s="29">
        <f>M15+M18+M26+M30+M31</f>
        <v>136612</v>
      </c>
      <c r="N33" s="30">
        <f>(1-M33/K33)*100</f>
        <v>44.015146547767358</v>
      </c>
    </row>
  </sheetData>
  <mergeCells count="23">
    <mergeCell ref="A3:N3"/>
    <mergeCell ref="A4:M4"/>
    <mergeCell ref="A7:N7"/>
    <mergeCell ref="A8:M8"/>
    <mergeCell ref="A10:A14"/>
    <mergeCell ref="B10:G10"/>
    <mergeCell ref="H10:J12"/>
    <mergeCell ref="K10:M12"/>
    <mergeCell ref="N10:N14"/>
    <mergeCell ref="B11:D12"/>
    <mergeCell ref="M13:M14"/>
    <mergeCell ref="E11:G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21. melléklet</vt:lpstr>
    </vt:vector>
  </TitlesOfParts>
  <Company>hivatal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Biróné Kálmán Andrea</cp:lastModifiedBy>
  <dcterms:created xsi:type="dcterms:W3CDTF">2021-05-27T09:32:14Z</dcterms:created>
  <dcterms:modified xsi:type="dcterms:W3CDTF">2021-05-27T11:20:23Z</dcterms:modified>
</cp:coreProperties>
</file>