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7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33" i="1"/>
  <c r="C31" i="1"/>
  <c r="C28" i="1"/>
  <c r="C20" i="1"/>
  <c r="C21" i="1" s="1"/>
  <c r="C24" i="1" s="1"/>
  <c r="C36" i="1" l="1"/>
  <c r="C37" i="1" s="1"/>
  <c r="C44" i="1" s="1"/>
</calcChain>
</file>

<file path=xl/sharedStrings.xml><?xml version="1.0" encoding="utf-8"?>
<sst xmlns="http://schemas.openxmlformats.org/spreadsheetml/2006/main" count="45" uniqueCount="38">
  <si>
    <t>9. melléklet a 3/2021.(II.15.) sz. önkormányzati rendelethez</t>
  </si>
  <si>
    <t>SITKE KÖZSÉG ÖNKORMÁNYZATA</t>
  </si>
  <si>
    <t>FELÚJÍTÁSI KIADÁSOK</t>
  </si>
  <si>
    <t>2021. év</t>
  </si>
  <si>
    <t>Sorszám</t>
  </si>
  <si>
    <t>Megnevezés</t>
  </si>
  <si>
    <t xml:space="preserve"> előirányzat           (  Ft)</t>
  </si>
  <si>
    <t>1.</t>
  </si>
  <si>
    <t>Egyéb építmény felújítása</t>
  </si>
  <si>
    <t>1.1.</t>
  </si>
  <si>
    <t xml:space="preserve">045160 Közutak, hidak, alagutak üzemeltetése fenntartása
</t>
  </si>
  <si>
    <t>1.1.1.</t>
  </si>
  <si>
    <t>Magyar Falu Program útfelújítás 2020.évi</t>
  </si>
  <si>
    <t>1.1.2.</t>
  </si>
  <si>
    <t>Magyar Falu Program útfelújítás 2021.évi (terv  készítése pályázathoz)</t>
  </si>
  <si>
    <t>1.1.3.</t>
  </si>
  <si>
    <t>Felújítási célú előzetesen felszámított le nem vonható általános forgalmi adóra</t>
  </si>
  <si>
    <t xml:space="preserve">Összesen: </t>
  </si>
  <si>
    <t>Műszaki ellenőrzés</t>
  </si>
  <si>
    <t>Összesen:</t>
  </si>
  <si>
    <t>2.</t>
  </si>
  <si>
    <t>096015 Gyermekétkeztetés köznevelési intézményben</t>
  </si>
  <si>
    <t>2.1.</t>
  </si>
  <si>
    <t>Önkormányzati étkeztetési fejlesztések támogatása</t>
  </si>
  <si>
    <t>2.2.</t>
  </si>
  <si>
    <t>Pályázathoz szükséges saját forrás</t>
  </si>
  <si>
    <t>2.3.</t>
  </si>
  <si>
    <t>3.</t>
  </si>
  <si>
    <t>066020 Város - és községgazdálkodási egyéb szolgáltatások</t>
  </si>
  <si>
    <t>3.1.</t>
  </si>
  <si>
    <t>TOP-.1.3-16-VS1-2017-00012 Vármelléki Óvoda Sitkei Tagóvodájának energetikai korszerűsítése építés</t>
  </si>
  <si>
    <t>3.2.</t>
  </si>
  <si>
    <t>3.3.</t>
  </si>
  <si>
    <t>Magyar Falu  2021.évi (Művelődési ház terv  készítésepályázathoz)</t>
  </si>
  <si>
    <t>Előzetesen felszámított általános forgalmi adó</t>
  </si>
  <si>
    <t>052080 Szennyvízcsatorna építése, fenntartása, üzemeltetése</t>
  </si>
  <si>
    <t>Szennyvíztisztító külső javítási munkák</t>
  </si>
  <si>
    <t>FELÚJÍTÁSOK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</si>
</sst>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u/>
      <sz val="12"/>
      <name val="Times New Roman"/>
      <family val="1"/>
      <charset val="238"/>
    </font>
    <font>
      <sz val="11"/>
      <name val="Times New Roman"/>
      <family val="1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textRotation="4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/>
    <xf numFmtId="16" fontId="0" fillId="0" borderId="0" xfId="0" quotePrefix="1" applyNumberFormat="1" applyAlignment="1">
      <alignment vertical="center"/>
    </xf>
    <xf numFmtId="0" fontId="5" fillId="0" borderId="0" xfId="2" quotePrefix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0" fillId="0" borderId="0" xfId="0" quotePrefix="1" applyNumberFormat="1"/>
    <xf numFmtId="0" fontId="2" fillId="0" borderId="0" xfId="2" quotePrefix="1" applyFont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3" fontId="2" fillId="0" borderId="10" xfId="0" applyNumberFormat="1" applyFont="1" applyBorder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2" quotePrefix="1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49" fontId="2" fillId="0" borderId="0" xfId="3" applyNumberFormat="1" applyFont="1"/>
    <xf numFmtId="0" fontId="3" fillId="0" borderId="0" xfId="3" applyFont="1" applyBorder="1" applyAlignment="1">
      <alignment horizontal="center"/>
    </xf>
    <xf numFmtId="49" fontId="2" fillId="0" borderId="0" xfId="3" applyNumberFormat="1" applyFont="1" applyAlignment="1"/>
    <xf numFmtId="3" fontId="2" fillId="0" borderId="0" xfId="3" applyNumberFormat="1" applyFont="1"/>
    <xf numFmtId="0" fontId="2" fillId="0" borderId="0" xfId="3" applyFont="1" applyBorder="1"/>
    <xf numFmtId="3" fontId="2" fillId="0" borderId="10" xfId="3" applyNumberFormat="1" applyFont="1" applyBorder="1" applyAlignment="1">
      <alignment horizontal="right"/>
    </xf>
    <xf numFmtId="0" fontId="3" fillId="0" borderId="0" xfId="3" applyFont="1" applyBorder="1"/>
    <xf numFmtId="3" fontId="3" fillId="0" borderId="0" xfId="1" applyNumberFormat="1" applyFont="1" applyBorder="1" applyAlignment="1">
      <alignment horizontal="right"/>
    </xf>
    <xf numFmtId="0" fontId="5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left" wrapText="1"/>
    </xf>
    <xf numFmtId="3" fontId="2" fillId="0" borderId="0" xfId="1" applyNumberFormat="1" applyFont="1" applyBorder="1" applyAlignment="1">
      <alignment horizontal="right"/>
    </xf>
    <xf numFmtId="3" fontId="2" fillId="0" borderId="10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49" fontId="7" fillId="0" borderId="0" xfId="0" applyNumberFormat="1" applyFont="1"/>
    <xf numFmtId="0" fontId="7" fillId="0" borderId="0" xfId="0" applyFont="1"/>
    <xf numFmtId="0" fontId="0" fillId="0" borderId="1" xfId="0" applyBorder="1" applyAlignment="1">
      <alignment horizontal="center" vertical="center" textRotation="45"/>
    </xf>
    <xf numFmtId="0" fontId="0" fillId="0" borderId="4" xfId="0" applyBorder="1" applyAlignment="1">
      <alignment horizontal="center" vertical="center" textRotation="45"/>
    </xf>
    <xf numFmtId="0" fontId="0" fillId="0" borderId="7" xfId="0" applyBorder="1" applyAlignment="1">
      <alignment horizontal="center" vertical="center" textRotation="45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/>
  </cellXfs>
  <cellStyles count="4">
    <cellStyle name="Ezres" xfId="1" builtinId="3"/>
    <cellStyle name="Normál" xfId="0" builtinId="0"/>
    <cellStyle name="Normál_PHKV99" xfId="2"/>
    <cellStyle name="Normál_SIKON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8"/>
  <sheetViews>
    <sheetView tabSelected="1" workbookViewId="0">
      <selection activeCell="B5" sqref="B5:C5"/>
    </sheetView>
  </sheetViews>
  <sheetFormatPr defaultRowHeight="12.75" x14ac:dyDescent="0.2"/>
  <cols>
    <col min="1" max="1" width="6.140625" customWidth="1"/>
    <col min="2" max="2" width="69.28515625" customWidth="1"/>
    <col min="3" max="3" width="16.42578125" customWidth="1"/>
  </cols>
  <sheetData>
    <row r="1" spans="1:12" ht="27" customHeight="1" x14ac:dyDescent="0.25">
      <c r="A1" s="45"/>
      <c r="B1" s="45"/>
      <c r="C1" s="45"/>
    </row>
    <row r="2" spans="1:12" ht="15.75" x14ac:dyDescent="0.25">
      <c r="A2" s="46" t="s">
        <v>0</v>
      </c>
      <c r="B2" s="46"/>
      <c r="C2" s="46"/>
      <c r="D2" s="1"/>
    </row>
    <row r="3" spans="1:12" ht="15.75" x14ac:dyDescent="0.25">
      <c r="B3" s="1"/>
      <c r="C3" s="1"/>
      <c r="D3" s="1"/>
    </row>
    <row r="4" spans="1:12" ht="15.75" x14ac:dyDescent="0.25">
      <c r="B4" s="1"/>
      <c r="C4" s="1"/>
      <c r="D4" s="1"/>
    </row>
    <row r="5" spans="1:12" ht="15.75" x14ac:dyDescent="0.25">
      <c r="B5" s="47"/>
      <c r="C5" s="47"/>
      <c r="D5" s="1"/>
    </row>
    <row r="6" spans="1:12" ht="15.75" x14ac:dyDescent="0.25">
      <c r="B6" s="1"/>
      <c r="C6" s="1"/>
      <c r="D6" s="1"/>
    </row>
    <row r="7" spans="1:12" ht="15.75" x14ac:dyDescent="0.25">
      <c r="B7" s="47" t="s">
        <v>1</v>
      </c>
      <c r="C7" s="48"/>
      <c r="D7" s="1"/>
      <c r="L7" s="2"/>
    </row>
    <row r="8" spans="1:12" ht="15.75" x14ac:dyDescent="0.25">
      <c r="B8" s="47" t="s">
        <v>2</v>
      </c>
      <c r="C8" s="48"/>
      <c r="D8" s="1"/>
    </row>
    <row r="9" spans="1:12" ht="15.75" x14ac:dyDescent="0.25">
      <c r="B9" s="47" t="s">
        <v>3</v>
      </c>
      <c r="C9" s="48"/>
      <c r="D9" s="1"/>
    </row>
    <row r="10" spans="1:12" ht="16.5" thickBot="1" x14ac:dyDescent="0.3">
      <c r="B10" s="1"/>
      <c r="C10" s="1"/>
      <c r="D10" s="1"/>
    </row>
    <row r="11" spans="1:12" ht="16.5" thickTop="1" x14ac:dyDescent="0.25">
      <c r="A11" s="36" t="s">
        <v>4</v>
      </c>
      <c r="B11" s="39" t="s">
        <v>5</v>
      </c>
      <c r="C11" s="42" t="s">
        <v>6</v>
      </c>
      <c r="D11" s="1"/>
    </row>
    <row r="12" spans="1:12" ht="15.75" x14ac:dyDescent="0.25">
      <c r="A12" s="37"/>
      <c r="B12" s="40"/>
      <c r="C12" s="43"/>
      <c r="D12" s="1"/>
    </row>
    <row r="13" spans="1:12" ht="21" customHeight="1" thickBot="1" x14ac:dyDescent="0.3">
      <c r="A13" s="38"/>
      <c r="B13" s="41"/>
      <c r="C13" s="44"/>
      <c r="D13" s="1"/>
    </row>
    <row r="14" spans="1:12" ht="21" customHeight="1" x14ac:dyDescent="0.25">
      <c r="A14" s="3"/>
      <c r="B14" s="4"/>
      <c r="C14" s="5"/>
      <c r="D14" s="1"/>
    </row>
    <row r="15" spans="1:12" ht="15.75" x14ac:dyDescent="0.25">
      <c r="A15" s="6" t="s">
        <v>7</v>
      </c>
      <c r="B15" s="1" t="s">
        <v>8</v>
      </c>
      <c r="C15" s="1"/>
      <c r="D15" s="1"/>
    </row>
    <row r="16" spans="1:12" ht="15.75" x14ac:dyDescent="0.25">
      <c r="A16" s="6"/>
      <c r="B16" s="1"/>
      <c r="C16" s="1"/>
      <c r="D16" s="1"/>
    </row>
    <row r="17" spans="1:4" ht="30.75" customHeight="1" x14ac:dyDescent="0.25">
      <c r="A17" s="7" t="s">
        <v>9</v>
      </c>
      <c r="B17" s="8" t="s">
        <v>10</v>
      </c>
      <c r="C17" s="1"/>
      <c r="D17" s="9"/>
    </row>
    <row r="18" spans="1:4" ht="27" customHeight="1" x14ac:dyDescent="0.25">
      <c r="A18" s="10" t="s">
        <v>11</v>
      </c>
      <c r="B18" s="11" t="s">
        <v>12</v>
      </c>
      <c r="C18" s="12">
        <v>23344767</v>
      </c>
      <c r="D18" s="9"/>
    </row>
    <row r="19" spans="1:4" ht="27" customHeight="1" x14ac:dyDescent="0.25">
      <c r="A19" s="6" t="s">
        <v>13</v>
      </c>
      <c r="B19" s="11" t="s">
        <v>14</v>
      </c>
      <c r="C19" s="12">
        <v>1000000</v>
      </c>
      <c r="D19" s="9"/>
    </row>
    <row r="20" spans="1:4" ht="24.75" customHeight="1" x14ac:dyDescent="0.25">
      <c r="A20" s="6" t="s">
        <v>15</v>
      </c>
      <c r="B20" s="1" t="s">
        <v>16</v>
      </c>
      <c r="C20" s="13">
        <f>(C18+C19)*0.27</f>
        <v>6573087.0900000008</v>
      </c>
      <c r="D20" s="1"/>
    </row>
    <row r="21" spans="1:4" ht="18.75" customHeight="1" x14ac:dyDescent="0.25">
      <c r="A21" s="6"/>
      <c r="B21" s="14" t="s">
        <v>17</v>
      </c>
      <c r="C21" s="15">
        <f>SUM(C18:C20)</f>
        <v>30917854.09</v>
      </c>
      <c r="D21" s="1"/>
    </row>
    <row r="22" spans="1:4" ht="8.25" customHeight="1" x14ac:dyDescent="0.25">
      <c r="A22" s="6"/>
      <c r="B22" s="14"/>
      <c r="C22" s="15"/>
      <c r="D22" s="1"/>
    </row>
    <row r="23" spans="1:4" ht="18.75" customHeight="1" x14ac:dyDescent="0.25">
      <c r="A23" s="6" t="s">
        <v>15</v>
      </c>
      <c r="B23" s="1" t="s">
        <v>18</v>
      </c>
      <c r="C23" s="13">
        <v>330000</v>
      </c>
      <c r="D23" s="1"/>
    </row>
    <row r="24" spans="1:4" ht="18.75" customHeight="1" x14ac:dyDescent="0.25">
      <c r="A24" s="6"/>
      <c r="B24" s="16" t="s">
        <v>19</v>
      </c>
      <c r="C24" s="15">
        <f>C23+C21</f>
        <v>31247854.09</v>
      </c>
      <c r="D24" s="1"/>
    </row>
    <row r="25" spans="1:4" ht="18.75" customHeight="1" x14ac:dyDescent="0.25">
      <c r="A25" s="6"/>
      <c r="B25" s="16"/>
      <c r="C25" s="15"/>
      <c r="D25" s="1"/>
    </row>
    <row r="26" spans="1:4" ht="18.75" customHeight="1" x14ac:dyDescent="0.25">
      <c r="A26" s="7" t="s">
        <v>20</v>
      </c>
      <c r="B26" s="17" t="s">
        <v>21</v>
      </c>
      <c r="C26" s="18"/>
      <c r="D26" s="1"/>
    </row>
    <row r="27" spans="1:4" ht="10.5" customHeight="1" x14ac:dyDescent="0.25">
      <c r="A27" s="6"/>
      <c r="B27" s="16"/>
      <c r="C27" s="15"/>
      <c r="D27" s="1"/>
    </row>
    <row r="28" spans="1:4" ht="18.75" customHeight="1" x14ac:dyDescent="0.25">
      <c r="A28" s="7" t="s">
        <v>22</v>
      </c>
      <c r="B28" s="19" t="s">
        <v>23</v>
      </c>
      <c r="C28" s="20">
        <f>18890193</f>
        <v>18890193</v>
      </c>
      <c r="D28" s="1"/>
    </row>
    <row r="29" spans="1:4" ht="18.75" customHeight="1" x14ac:dyDescent="0.25">
      <c r="A29" s="7" t="s">
        <v>24</v>
      </c>
      <c r="B29" s="11" t="s">
        <v>25</v>
      </c>
      <c r="C29" s="20">
        <v>994221</v>
      </c>
      <c r="D29" s="1"/>
    </row>
    <row r="30" spans="1:4" ht="18.75" customHeight="1" x14ac:dyDescent="0.25">
      <c r="A30" s="7" t="s">
        <v>26</v>
      </c>
      <c r="B30" s="1" t="s">
        <v>16</v>
      </c>
      <c r="C30" s="13">
        <v>268440</v>
      </c>
      <c r="D30" s="1"/>
    </row>
    <row r="31" spans="1:4" ht="18.75" customHeight="1" x14ac:dyDescent="0.25">
      <c r="A31" s="6"/>
      <c r="B31" s="16" t="s">
        <v>19</v>
      </c>
      <c r="C31" s="15">
        <f>C28+C30+C29</f>
        <v>20152854</v>
      </c>
      <c r="D31" s="1"/>
    </row>
    <row r="32" spans="1:4" ht="18.75" customHeight="1" x14ac:dyDescent="0.25">
      <c r="A32" s="21" t="s">
        <v>27</v>
      </c>
      <c r="B32" s="8" t="s">
        <v>28</v>
      </c>
      <c r="C32" s="22"/>
      <c r="D32" s="1"/>
    </row>
    <row r="33" spans="1:4" ht="33.75" customHeight="1" x14ac:dyDescent="0.25">
      <c r="A33" s="23" t="s">
        <v>29</v>
      </c>
      <c r="B33" s="11" t="s">
        <v>30</v>
      </c>
      <c r="C33" s="24">
        <f>17581234-177897+1183265</f>
        <v>18586602</v>
      </c>
      <c r="D33" s="1"/>
    </row>
    <row r="34" spans="1:4" ht="19.5" customHeight="1" x14ac:dyDescent="0.25">
      <c r="A34" s="23" t="s">
        <v>31</v>
      </c>
      <c r="B34" s="11" t="s">
        <v>18</v>
      </c>
      <c r="C34" s="24">
        <v>177897</v>
      </c>
      <c r="D34" s="1"/>
    </row>
    <row r="35" spans="1:4" ht="19.5" customHeight="1" x14ac:dyDescent="0.25">
      <c r="A35" s="23" t="s">
        <v>32</v>
      </c>
      <c r="B35" s="11" t="s">
        <v>33</v>
      </c>
      <c r="C35" s="24">
        <v>400000</v>
      </c>
      <c r="D35" s="1"/>
    </row>
    <row r="36" spans="1:4" ht="18.75" customHeight="1" x14ac:dyDescent="0.25">
      <c r="B36" s="25" t="s">
        <v>34</v>
      </c>
      <c r="C36" s="26">
        <f>(C33+C34+C35)*0.27</f>
        <v>5174414.7300000004</v>
      </c>
      <c r="D36" s="1"/>
    </row>
    <row r="37" spans="1:4" ht="18.75" customHeight="1" x14ac:dyDescent="0.25">
      <c r="A37" s="21"/>
      <c r="B37" s="27" t="s">
        <v>19</v>
      </c>
      <c r="C37" s="28">
        <f>SUM(C33:C36)</f>
        <v>24338913.73</v>
      </c>
      <c r="D37" s="1"/>
    </row>
    <row r="38" spans="1:4" ht="18.75" customHeight="1" x14ac:dyDescent="0.25">
      <c r="A38" s="21"/>
      <c r="B38" s="27"/>
      <c r="C38" s="28"/>
      <c r="D38" s="1"/>
    </row>
    <row r="39" spans="1:4" ht="18.75" customHeight="1" x14ac:dyDescent="0.25">
      <c r="A39" s="21"/>
      <c r="B39" s="29" t="s">
        <v>35</v>
      </c>
      <c r="C39" s="28"/>
      <c r="D39" s="1"/>
    </row>
    <row r="40" spans="1:4" ht="18.75" customHeight="1" x14ac:dyDescent="0.25">
      <c r="A40" s="21"/>
      <c r="B40" s="30" t="s">
        <v>36</v>
      </c>
      <c r="C40" s="31">
        <v>2200000</v>
      </c>
      <c r="D40" s="1"/>
    </row>
    <row r="41" spans="1:4" ht="18.75" customHeight="1" x14ac:dyDescent="0.25">
      <c r="A41" s="21"/>
      <c r="B41" s="25" t="s">
        <v>34</v>
      </c>
      <c r="C41" s="32">
        <v>594000</v>
      </c>
      <c r="D41" s="1"/>
    </row>
    <row r="42" spans="1:4" ht="18.75" customHeight="1" x14ac:dyDescent="0.25">
      <c r="A42" s="21"/>
      <c r="B42" s="27" t="s">
        <v>19</v>
      </c>
      <c r="C42" s="28">
        <f>C40+C41</f>
        <v>2794000</v>
      </c>
      <c r="D42" s="1"/>
    </row>
    <row r="43" spans="1:4" ht="18.75" customHeight="1" x14ac:dyDescent="0.25">
      <c r="A43" s="21"/>
      <c r="B43" s="27"/>
      <c r="C43" s="33"/>
      <c r="D43" s="1"/>
    </row>
    <row r="44" spans="1:4" s="35" customFormat="1" ht="15.75" x14ac:dyDescent="0.25">
      <c r="A44" s="34"/>
      <c r="B44" s="14" t="s">
        <v>37</v>
      </c>
      <c r="C44" s="15">
        <f>C24+C31+C37+C42</f>
        <v>78533621.820000008</v>
      </c>
      <c r="D44" s="14"/>
    </row>
    <row r="45" spans="1:4" ht="15.75" x14ac:dyDescent="0.25">
      <c r="B45" s="1"/>
      <c r="C45" s="1"/>
      <c r="D45" s="1"/>
    </row>
    <row r="46" spans="1:4" ht="15.75" x14ac:dyDescent="0.25">
      <c r="B46" s="1"/>
      <c r="C46" s="1"/>
      <c r="D46" s="1"/>
    </row>
    <row r="47" spans="1:4" ht="15.75" x14ac:dyDescent="0.25">
      <c r="C47" s="1"/>
      <c r="D47" s="1"/>
    </row>
    <row r="48" spans="1:4" ht="15.75" x14ac:dyDescent="0.25">
      <c r="C48" s="1"/>
      <c r="D48" s="1"/>
    </row>
  </sheetData>
  <mergeCells count="9">
    <mergeCell ref="A11:A13"/>
    <mergeCell ref="B11:B13"/>
    <mergeCell ref="C11:C13"/>
    <mergeCell ref="A1:C1"/>
    <mergeCell ref="A2:C2"/>
    <mergeCell ref="B5:C5"/>
    <mergeCell ref="B7:C7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2021-06-22T06:20:17Z</dcterms:created>
  <dcterms:modified xsi:type="dcterms:W3CDTF">2021-06-22T08:14:01Z</dcterms:modified>
</cp:coreProperties>
</file>