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itke testület\2021\2021.06.28\"/>
    </mc:Choice>
  </mc:AlternateContent>
  <bookViews>
    <workbookView xWindow="0" yWindow="0" windowWidth="28800" windowHeight="11655"/>
  </bookViews>
  <sheets>
    <sheet name="6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2" i="1"/>
  <c r="C33" i="1" s="1"/>
  <c r="C27" i="1"/>
  <c r="C28" i="1" s="1"/>
  <c r="C21" i="1"/>
  <c r="C16" i="1"/>
  <c r="C14" i="1"/>
  <c r="C54" i="1" l="1"/>
</calcChain>
</file>

<file path=xl/sharedStrings.xml><?xml version="1.0" encoding="utf-8"?>
<sst xmlns="http://schemas.openxmlformats.org/spreadsheetml/2006/main" count="68" uniqueCount="55">
  <si>
    <t>8. melléklet a 3/2021. (II.15) önkormányzati rendelethez</t>
  </si>
  <si>
    <t xml:space="preserve">SITKE KÖZSÉG ÖNKORMÁNYZATA   </t>
  </si>
  <si>
    <t>BERUHÁZÁSOK ÉS FELHALMOZÁSI KIADÁSOK</t>
  </si>
  <si>
    <t>2021. év</t>
  </si>
  <si>
    <t>sorszám</t>
  </si>
  <si>
    <t>előirányzat</t>
  </si>
  <si>
    <t>M e g n e v e z é s:</t>
  </si>
  <si>
    <t>(  Ft-ban )</t>
  </si>
  <si>
    <t>1.</t>
  </si>
  <si>
    <t xml:space="preserve"> 011130 Önkormányzatok és önk. hivatalok jogalkotó és ált. igaztatási tevékenysége</t>
  </si>
  <si>
    <t>1.1.1.</t>
  </si>
  <si>
    <t>Egyéb gép, berendezés, felszerelés beszerzése ( riasztórendszer )</t>
  </si>
  <si>
    <t>1.1.2.</t>
  </si>
  <si>
    <t>Előzetesen felszámított általános forgalmi adó</t>
  </si>
  <si>
    <t>Összesen:</t>
  </si>
  <si>
    <t>2.</t>
  </si>
  <si>
    <t>082044Könyvtári szolgáltatások</t>
  </si>
  <si>
    <t>2.1.1.</t>
  </si>
  <si>
    <t>Könyvtári infrastruktúra fejlesztés támogatása, eszközbeszerzés</t>
  </si>
  <si>
    <t>2.1.2.</t>
  </si>
  <si>
    <t>3.</t>
  </si>
  <si>
    <t>066020 Város - és községgazdálkodási egyéb szolgáltatások</t>
  </si>
  <si>
    <t>3.1.</t>
  </si>
  <si>
    <t xml:space="preserve">TOP-2.1.-3-16 Belterületi csapadékvíz elvezetésével megvalósuló települési környezetvédelmi infrastruktúra fejlesztése </t>
  </si>
  <si>
    <t>3.1.1.</t>
  </si>
  <si>
    <t>Építés költségei ( fordított ÁFÁ-s)</t>
  </si>
  <si>
    <t>3.1.2.</t>
  </si>
  <si>
    <t>Műszaki ellenőrzés</t>
  </si>
  <si>
    <t>3.1.3.</t>
  </si>
  <si>
    <t>3.2.</t>
  </si>
  <si>
    <t>TOP-2.1.3-16/2021 Belterületi csapadékvíz elvezetés ( Hunyadi u.)</t>
  </si>
  <si>
    <t>3.2.1.</t>
  </si>
  <si>
    <t>Tervdoumentáció</t>
  </si>
  <si>
    <t>3.2.2.</t>
  </si>
  <si>
    <t>4.</t>
  </si>
  <si>
    <t>052080 Szennyvízcsatorna építése, fenntartása, üzemeltetése</t>
  </si>
  <si>
    <t>4.1</t>
  </si>
  <si>
    <t>Szennyvíztisztító szoftver</t>
  </si>
  <si>
    <t>4.2</t>
  </si>
  <si>
    <t>szennyvíztisztító vegyszeradagolás</t>
  </si>
  <si>
    <t>4.3</t>
  </si>
  <si>
    <t>5.</t>
  </si>
  <si>
    <t>Sitkei Önkormányzati Konyha intézménynél</t>
  </si>
  <si>
    <t>5.1</t>
  </si>
  <si>
    <t>Kisértékű gép, berendezés, felszerelés beszerzése ( mikrohullámú sütő )</t>
  </si>
  <si>
    <t>5.2</t>
  </si>
  <si>
    <t>096015 Gyermekétkeztetés köznevelési intézményben</t>
  </si>
  <si>
    <t>5.3</t>
  </si>
  <si>
    <t>096025 Munkahelyi étkeztetés köznevelési intézményekben</t>
  </si>
  <si>
    <t>5.4</t>
  </si>
  <si>
    <t>096025 Munkahelyi étkeztetés köznevelési int. (vendég)</t>
  </si>
  <si>
    <t>5.5</t>
  </si>
  <si>
    <t xml:space="preserve">107051 Szociális étkeztetés </t>
  </si>
  <si>
    <t>6.</t>
  </si>
  <si>
    <t>BERUHÁZÁSOK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</si>
</sst>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u val="singleAccounting"/>
      <sz val="12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4" fillId="0" borderId="0" xfId="2" applyFont="1"/>
    <xf numFmtId="0" fontId="2" fillId="0" borderId="0" xfId="0" applyFont="1" applyAlignment="1"/>
    <xf numFmtId="0" fontId="2" fillId="0" borderId="0" xfId="3" applyFont="1"/>
    <xf numFmtId="0" fontId="5" fillId="0" borderId="0" xfId="3" applyFont="1"/>
    <xf numFmtId="0" fontId="7" fillId="0" borderId="0" xfId="2" applyFont="1"/>
    <xf numFmtId="0" fontId="8" fillId="0" borderId="0" xfId="2" applyFont="1" applyAlignment="1">
      <alignment horizontal="centerContinuous"/>
    </xf>
    <xf numFmtId="0" fontId="8" fillId="0" borderId="1" xfId="2" applyFont="1" applyBorder="1"/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/>
    <xf numFmtId="0" fontId="8" fillId="0" borderId="3" xfId="2" applyFont="1" applyBorder="1" applyAlignment="1">
      <alignment horizontal="center"/>
    </xf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49" fontId="4" fillId="0" borderId="0" xfId="2" applyNumberFormat="1" applyFont="1"/>
    <xf numFmtId="0" fontId="9" fillId="0" borderId="0" xfId="3" applyFont="1" applyBorder="1" applyAlignment="1">
      <alignment horizontal="left" wrapText="1"/>
    </xf>
    <xf numFmtId="0" fontId="4" fillId="0" borderId="0" xfId="2" applyFont="1" applyBorder="1"/>
    <xf numFmtId="165" fontId="4" fillId="0" borderId="0" xfId="1" applyNumberFormat="1" applyFont="1" applyBorder="1" applyAlignment="1">
      <alignment horizontal="right"/>
    </xf>
    <xf numFmtId="165" fontId="4" fillId="0" borderId="4" xfId="2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/>
    </xf>
    <xf numFmtId="0" fontId="9" fillId="0" borderId="0" xfId="3" quotePrefix="1" applyFont="1" applyBorder="1" applyAlignment="1">
      <alignment horizontal="left" wrapText="1"/>
    </xf>
    <xf numFmtId="165" fontId="4" fillId="0" borderId="4" xfId="1" applyNumberFormat="1" applyFont="1" applyBorder="1" applyAlignment="1">
      <alignment horizontal="right"/>
    </xf>
    <xf numFmtId="0" fontId="8" fillId="0" borderId="0" xfId="3" applyFont="1" applyBorder="1" applyAlignment="1">
      <alignment horizontal="left" wrapText="1"/>
    </xf>
    <xf numFmtId="0" fontId="10" fillId="0" borderId="0" xfId="0" applyFont="1" applyAlignment="1">
      <alignment wrapText="1"/>
    </xf>
    <xf numFmtId="165" fontId="4" fillId="0" borderId="0" xfId="2" applyNumberFormat="1" applyFont="1" applyBorder="1" applyAlignment="1">
      <alignment horizontal="right"/>
    </xf>
    <xf numFmtId="0" fontId="4" fillId="0" borderId="0" xfId="3" quotePrefix="1" applyFont="1" applyBorder="1" applyAlignment="1">
      <alignment horizontal="left" wrapText="1"/>
    </xf>
    <xf numFmtId="165" fontId="8" fillId="0" borderId="0" xfId="2" applyNumberFormat="1" applyFont="1" applyBorder="1" applyAlignment="1">
      <alignment horizontal="right"/>
    </xf>
    <xf numFmtId="0" fontId="4" fillId="0" borderId="0" xfId="3" applyFont="1" applyBorder="1" applyAlignment="1">
      <alignment horizontal="left" wrapText="1"/>
    </xf>
    <xf numFmtId="165" fontId="11" fillId="0" borderId="0" xfId="2" applyNumberFormat="1" applyFont="1" applyBorder="1" applyAlignment="1">
      <alignment horizontal="right"/>
    </xf>
    <xf numFmtId="0" fontId="4" fillId="0" borderId="0" xfId="2" applyFont="1" applyBorder="1" applyAlignment="1">
      <alignment horizontal="center" textRotation="180"/>
    </xf>
    <xf numFmtId="0" fontId="9" fillId="0" borderId="0" xfId="2" applyFont="1" applyBorder="1"/>
    <xf numFmtId="0" fontId="12" fillId="0" borderId="0" xfId="3" applyFont="1" applyBorder="1" applyAlignment="1">
      <alignment horizontal="left" wrapText="1"/>
    </xf>
    <xf numFmtId="0" fontId="12" fillId="0" borderId="0" xfId="2" applyFont="1" applyBorder="1"/>
    <xf numFmtId="0" fontId="8" fillId="0" borderId="0" xfId="2" applyFont="1" applyBorder="1" applyAlignment="1">
      <alignment horizontal="right"/>
    </xf>
    <xf numFmtId="0" fontId="4" fillId="0" borderId="1" xfId="2" applyFont="1" applyBorder="1" applyAlignment="1">
      <alignment horizontal="center" textRotation="180"/>
    </xf>
    <xf numFmtId="0" fontId="4" fillId="0" borderId="2" xfId="2" applyFont="1" applyBorder="1" applyAlignment="1">
      <alignment horizontal="center" textRotation="180"/>
    </xf>
    <xf numFmtId="0" fontId="4" fillId="0" borderId="3" xfId="2" applyFont="1" applyBorder="1" applyAlignment="1">
      <alignment horizontal="center" textRotation="18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4" applyFont="1" applyAlignment="1">
      <alignment horizontal="center"/>
    </xf>
  </cellXfs>
  <cellStyles count="5">
    <cellStyle name="Ezres" xfId="1" builtinId="3"/>
    <cellStyle name="Normál" xfId="0" builtinId="0"/>
    <cellStyle name="Normál_KTGV99" xfId="4"/>
    <cellStyle name="Normál_PHKV99" xfId="3"/>
    <cellStyle name="Normál_SIKON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4"/>
  <sheetViews>
    <sheetView tabSelected="1" workbookViewId="0">
      <selection activeCell="B3" sqref="B3:C3"/>
    </sheetView>
  </sheetViews>
  <sheetFormatPr defaultRowHeight="15.75" x14ac:dyDescent="0.25"/>
  <cols>
    <col min="1" max="1" width="6.140625" style="1" customWidth="1"/>
    <col min="2" max="2" width="70.42578125" style="1" customWidth="1"/>
    <col min="3" max="3" width="20" style="1" customWidth="1"/>
    <col min="4" max="16384" width="9.140625" style="1"/>
  </cols>
  <sheetData>
    <row r="1" spans="1:5" ht="24.75" customHeight="1" x14ac:dyDescent="0.25">
      <c r="A1" s="37"/>
      <c r="B1" s="37"/>
      <c r="C1" s="37"/>
    </row>
    <row r="2" spans="1:5" s="4" customFormat="1" x14ac:dyDescent="0.25">
      <c r="A2" s="38" t="s">
        <v>0</v>
      </c>
      <c r="B2" s="38"/>
      <c r="C2" s="38"/>
      <c r="D2" s="2"/>
      <c r="E2" s="3"/>
    </row>
    <row r="3" spans="1:5" s="4" customFormat="1" x14ac:dyDescent="0.25">
      <c r="B3" s="39"/>
      <c r="C3" s="39"/>
      <c r="D3" s="2"/>
      <c r="E3" s="3"/>
    </row>
    <row r="5" spans="1:5" s="5" customFormat="1" ht="18.75" x14ac:dyDescent="0.3">
      <c r="B5" s="6" t="s">
        <v>1</v>
      </c>
      <c r="C5" s="6"/>
      <c r="D5" s="1"/>
      <c r="E5" s="1"/>
    </row>
    <row r="6" spans="1:5" s="5" customFormat="1" ht="18.75" x14ac:dyDescent="0.3">
      <c r="B6" s="40" t="s">
        <v>2</v>
      </c>
      <c r="C6" s="40"/>
      <c r="D6" s="1"/>
      <c r="E6" s="1"/>
    </row>
    <row r="7" spans="1:5" s="5" customFormat="1" ht="18.75" x14ac:dyDescent="0.3">
      <c r="B7" s="40" t="s">
        <v>3</v>
      </c>
      <c r="C7" s="40"/>
      <c r="D7" s="1"/>
      <c r="E7" s="1"/>
    </row>
    <row r="8" spans="1:5" ht="16.5" thickBot="1" x14ac:dyDescent="0.3"/>
    <row r="9" spans="1:5" x14ac:dyDescent="0.25">
      <c r="A9" s="34" t="s">
        <v>4</v>
      </c>
      <c r="B9" s="7"/>
      <c r="C9" s="8" t="s">
        <v>5</v>
      </c>
    </row>
    <row r="10" spans="1:5" x14ac:dyDescent="0.25">
      <c r="A10" s="35"/>
      <c r="B10" s="9" t="s">
        <v>6</v>
      </c>
      <c r="C10" s="9"/>
    </row>
    <row r="11" spans="1:5" ht="16.5" thickBot="1" x14ac:dyDescent="0.3">
      <c r="A11" s="36"/>
      <c r="B11" s="10"/>
      <c r="C11" s="11" t="s">
        <v>7</v>
      </c>
    </row>
    <row r="12" spans="1:5" x14ac:dyDescent="0.25">
      <c r="B12" s="12"/>
      <c r="C12" s="13"/>
    </row>
    <row r="13" spans="1:5" ht="31.5" customHeight="1" x14ac:dyDescent="0.25">
      <c r="A13" s="14" t="s">
        <v>8</v>
      </c>
      <c r="B13" s="15" t="s">
        <v>9</v>
      </c>
      <c r="C13" s="13"/>
    </row>
    <row r="14" spans="1:5" ht="18" customHeight="1" x14ac:dyDescent="0.25">
      <c r="A14" s="14" t="s">
        <v>10</v>
      </c>
      <c r="B14" s="16" t="s">
        <v>11</v>
      </c>
      <c r="C14" s="17">
        <f>80000+225000</f>
        <v>305000</v>
      </c>
    </row>
    <row r="15" spans="1:5" ht="18" customHeight="1" x14ac:dyDescent="0.25">
      <c r="A15" s="14" t="s">
        <v>12</v>
      </c>
      <c r="B15" s="16" t="s">
        <v>13</v>
      </c>
      <c r="C15" s="18">
        <v>21600</v>
      </c>
    </row>
    <row r="16" spans="1:5" ht="18" customHeight="1" x14ac:dyDescent="0.25">
      <c r="A16" s="14"/>
      <c r="B16" s="12" t="s">
        <v>14</v>
      </c>
      <c r="C16" s="19">
        <f>SUM(C14:C15)</f>
        <v>326600</v>
      </c>
    </row>
    <row r="17" spans="1:3" ht="18" customHeight="1" x14ac:dyDescent="0.25">
      <c r="A17" s="14"/>
      <c r="B17" s="12"/>
      <c r="C17" s="19"/>
    </row>
    <row r="18" spans="1:3" ht="18" customHeight="1" x14ac:dyDescent="0.25">
      <c r="A18" s="14" t="s">
        <v>15</v>
      </c>
      <c r="B18" s="20" t="s">
        <v>16</v>
      </c>
      <c r="C18" s="19"/>
    </row>
    <row r="19" spans="1:3" ht="18" customHeight="1" x14ac:dyDescent="0.25">
      <c r="A19" s="14" t="s">
        <v>17</v>
      </c>
      <c r="B19" s="16" t="s">
        <v>18</v>
      </c>
      <c r="C19" s="17">
        <v>141700</v>
      </c>
    </row>
    <row r="20" spans="1:3" ht="18" customHeight="1" x14ac:dyDescent="0.25">
      <c r="A20" s="14" t="s">
        <v>19</v>
      </c>
      <c r="B20" s="16" t="s">
        <v>13</v>
      </c>
      <c r="C20" s="21">
        <v>38259</v>
      </c>
    </row>
    <row r="21" spans="1:3" ht="18" customHeight="1" x14ac:dyDescent="0.25">
      <c r="A21" s="14"/>
      <c r="B21" s="12" t="s">
        <v>14</v>
      </c>
      <c r="C21" s="19">
        <f>SUM(C19:C20)</f>
        <v>179959</v>
      </c>
    </row>
    <row r="22" spans="1:3" ht="18" customHeight="1" x14ac:dyDescent="0.25">
      <c r="A22" s="14"/>
      <c r="B22" s="22"/>
      <c r="C22" s="19"/>
    </row>
    <row r="23" spans="1:3" ht="18" customHeight="1" x14ac:dyDescent="0.25">
      <c r="A23" s="14" t="s">
        <v>20</v>
      </c>
      <c r="B23" s="20" t="s">
        <v>21</v>
      </c>
      <c r="C23" s="13"/>
    </row>
    <row r="24" spans="1:3" ht="41.25" customHeight="1" x14ac:dyDescent="0.25">
      <c r="A24" s="14" t="s">
        <v>22</v>
      </c>
      <c r="B24" s="23" t="s">
        <v>23</v>
      </c>
    </row>
    <row r="25" spans="1:3" ht="18" customHeight="1" x14ac:dyDescent="0.25">
      <c r="A25" s="14" t="s">
        <v>24</v>
      </c>
      <c r="B25" s="1" t="s">
        <v>25</v>
      </c>
      <c r="C25" s="24">
        <v>87981890</v>
      </c>
    </row>
    <row r="26" spans="1:3" ht="18" customHeight="1" x14ac:dyDescent="0.25">
      <c r="A26" s="14" t="s">
        <v>26</v>
      </c>
      <c r="B26" s="25" t="s">
        <v>27</v>
      </c>
      <c r="C26" s="24">
        <v>983465</v>
      </c>
    </row>
    <row r="27" spans="1:3" ht="18" customHeight="1" x14ac:dyDescent="0.25">
      <c r="A27" s="14" t="s">
        <v>28</v>
      </c>
      <c r="B27" s="16" t="s">
        <v>13</v>
      </c>
      <c r="C27" s="18">
        <f>C26*0.27-1</f>
        <v>265534.55000000005</v>
      </c>
    </row>
    <row r="28" spans="1:3" ht="18" customHeight="1" x14ac:dyDescent="0.25">
      <c r="A28" s="14"/>
      <c r="B28" s="12" t="s">
        <v>14</v>
      </c>
      <c r="C28" s="19">
        <f>SUM(C25:C27)</f>
        <v>89230889.549999997</v>
      </c>
    </row>
    <row r="29" spans="1:3" ht="18" customHeight="1" x14ac:dyDescent="0.25">
      <c r="A29" s="14"/>
      <c r="B29" s="12"/>
      <c r="C29" s="19"/>
    </row>
    <row r="30" spans="1:3" ht="18" customHeight="1" x14ac:dyDescent="0.25">
      <c r="A30" s="14" t="s">
        <v>29</v>
      </c>
      <c r="B30" s="16" t="s">
        <v>30</v>
      </c>
      <c r="C30" s="19"/>
    </row>
    <row r="31" spans="1:3" ht="18" customHeight="1" x14ac:dyDescent="0.25">
      <c r="A31" s="14" t="s">
        <v>31</v>
      </c>
      <c r="B31" s="16" t="s">
        <v>32</v>
      </c>
      <c r="C31" s="17">
        <v>1858000</v>
      </c>
    </row>
    <row r="32" spans="1:3" ht="18" customHeight="1" x14ac:dyDescent="0.25">
      <c r="A32" s="14" t="s">
        <v>33</v>
      </c>
      <c r="B32" s="16" t="s">
        <v>13</v>
      </c>
      <c r="C32" s="18">
        <f>C31*0.27</f>
        <v>501660.00000000006</v>
      </c>
    </row>
    <row r="33" spans="1:3" ht="18" customHeight="1" x14ac:dyDescent="0.25">
      <c r="A33" s="14"/>
      <c r="B33" s="12" t="s">
        <v>14</v>
      </c>
      <c r="C33" s="26">
        <f>C31+C32</f>
        <v>2359660</v>
      </c>
    </row>
    <row r="34" spans="1:3" ht="18" customHeight="1" x14ac:dyDescent="0.25">
      <c r="A34" s="14"/>
      <c r="B34" s="12"/>
      <c r="C34" s="26"/>
    </row>
    <row r="35" spans="1:3" ht="18" customHeight="1" x14ac:dyDescent="0.25">
      <c r="A35" s="14" t="s">
        <v>34</v>
      </c>
      <c r="B35" s="15" t="s">
        <v>35</v>
      </c>
      <c r="C35" s="26"/>
    </row>
    <row r="36" spans="1:3" ht="18" customHeight="1" x14ac:dyDescent="0.25">
      <c r="A36" s="14" t="s">
        <v>36</v>
      </c>
      <c r="B36" s="27" t="s">
        <v>37</v>
      </c>
      <c r="C36" s="24">
        <v>1540000</v>
      </c>
    </row>
    <row r="37" spans="1:3" ht="18" customHeight="1" x14ac:dyDescent="0.25">
      <c r="A37" s="14" t="s">
        <v>38</v>
      </c>
      <c r="B37" s="27" t="s">
        <v>39</v>
      </c>
      <c r="C37" s="24">
        <v>1500000</v>
      </c>
    </row>
    <row r="38" spans="1:3" ht="18" customHeight="1" x14ac:dyDescent="0.4">
      <c r="A38" s="14" t="s">
        <v>40</v>
      </c>
      <c r="B38" s="16" t="s">
        <v>13</v>
      </c>
      <c r="C38" s="28">
        <v>820800</v>
      </c>
    </row>
    <row r="39" spans="1:3" ht="18" customHeight="1" x14ac:dyDescent="0.25">
      <c r="A39" s="14"/>
      <c r="B39" s="12" t="s">
        <v>14</v>
      </c>
      <c r="C39" s="26">
        <f>C37+C38+C36</f>
        <v>3860800</v>
      </c>
    </row>
    <row r="40" spans="1:3" ht="18" customHeight="1" thickBot="1" x14ac:dyDescent="0.3">
      <c r="A40" s="14"/>
      <c r="B40" s="12"/>
      <c r="C40" s="26"/>
    </row>
    <row r="41" spans="1:3" ht="18" customHeight="1" x14ac:dyDescent="0.25">
      <c r="A41" s="34" t="s">
        <v>4</v>
      </c>
      <c r="B41" s="7"/>
      <c r="C41" s="8" t="s">
        <v>5</v>
      </c>
    </row>
    <row r="42" spans="1:3" ht="18" customHeight="1" x14ac:dyDescent="0.25">
      <c r="A42" s="35"/>
      <c r="B42" s="9" t="s">
        <v>6</v>
      </c>
      <c r="C42" s="9"/>
    </row>
    <row r="43" spans="1:3" ht="18" customHeight="1" thickBot="1" x14ac:dyDescent="0.3">
      <c r="A43" s="36"/>
      <c r="B43" s="10"/>
      <c r="C43" s="11" t="s">
        <v>7</v>
      </c>
    </row>
    <row r="44" spans="1:3" ht="18" customHeight="1" x14ac:dyDescent="0.25">
      <c r="A44" s="29"/>
      <c r="B44" s="12"/>
      <c r="C44" s="13"/>
    </row>
    <row r="45" spans="1:3" ht="18" customHeight="1" x14ac:dyDescent="0.25">
      <c r="A45" s="29"/>
      <c r="B45" s="12"/>
      <c r="C45" s="13"/>
    </row>
    <row r="46" spans="1:3" ht="18" customHeight="1" x14ac:dyDescent="0.25">
      <c r="A46" s="14" t="s">
        <v>41</v>
      </c>
      <c r="B46" s="30" t="s">
        <v>42</v>
      </c>
      <c r="C46" s="26"/>
    </row>
    <row r="47" spans="1:3" ht="18" customHeight="1" x14ac:dyDescent="0.25">
      <c r="A47" s="14" t="s">
        <v>43</v>
      </c>
      <c r="B47" s="16" t="s">
        <v>44</v>
      </c>
      <c r="C47" s="26"/>
    </row>
    <row r="48" spans="1:3" ht="18" customHeight="1" x14ac:dyDescent="0.25">
      <c r="A48" s="14" t="s">
        <v>45</v>
      </c>
      <c r="B48" s="31" t="s">
        <v>46</v>
      </c>
      <c r="C48" s="24">
        <v>10000</v>
      </c>
    </row>
    <row r="49" spans="1:3" ht="18" customHeight="1" x14ac:dyDescent="0.25">
      <c r="A49" s="14" t="s">
        <v>47</v>
      </c>
      <c r="B49" s="31" t="s">
        <v>48</v>
      </c>
      <c r="C49" s="24">
        <v>2400</v>
      </c>
    </row>
    <row r="50" spans="1:3" ht="18" customHeight="1" x14ac:dyDescent="0.25">
      <c r="A50" s="14" t="s">
        <v>49</v>
      </c>
      <c r="B50" s="31" t="s">
        <v>50</v>
      </c>
      <c r="C50" s="24">
        <v>2000</v>
      </c>
    </row>
    <row r="51" spans="1:3" ht="18" customHeight="1" x14ac:dyDescent="0.4">
      <c r="A51" s="14" t="s">
        <v>51</v>
      </c>
      <c r="B51" s="32" t="s">
        <v>52</v>
      </c>
      <c r="C51" s="28">
        <v>5599</v>
      </c>
    </row>
    <row r="52" spans="1:3" ht="18" customHeight="1" x14ac:dyDescent="0.25">
      <c r="A52" s="14"/>
      <c r="B52" s="12" t="s">
        <v>14</v>
      </c>
      <c r="C52" s="24">
        <v>19999</v>
      </c>
    </row>
    <row r="53" spans="1:3" ht="18" customHeight="1" x14ac:dyDescent="0.25">
      <c r="A53" s="14"/>
      <c r="B53" s="12"/>
      <c r="C53" s="33"/>
    </row>
    <row r="54" spans="1:3" ht="18" customHeight="1" x14ac:dyDescent="0.25">
      <c r="A54" s="14" t="s">
        <v>53</v>
      </c>
      <c r="B54" s="12" t="s">
        <v>54</v>
      </c>
      <c r="C54" s="19">
        <f>C16+C21+C28+C33+C39+C52</f>
        <v>95977907.549999997</v>
      </c>
    </row>
  </sheetData>
  <mergeCells count="7">
    <mergeCell ref="A41:A43"/>
    <mergeCell ref="A1:C1"/>
    <mergeCell ref="A2:C2"/>
    <mergeCell ref="B3:C3"/>
    <mergeCell ref="B6:C6"/>
    <mergeCell ref="B7:C7"/>
    <mergeCell ref="A9:A11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Vargáné Horváth Krisztina</cp:lastModifiedBy>
  <dcterms:created xsi:type="dcterms:W3CDTF">2021-06-22T06:19:29Z</dcterms:created>
  <dcterms:modified xsi:type="dcterms:W3CDTF">2021-06-22T08:13:51Z</dcterms:modified>
</cp:coreProperties>
</file>