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13_ncr:1_{38259ECE-90DA-4295-B9EB-60BCF112851E}" xr6:coauthVersionLast="47" xr6:coauthVersionMax="47" xr10:uidLastSave="{00000000-0000-0000-0000-000000000000}"/>
  <bookViews>
    <workbookView xWindow="-120" yWindow="-120" windowWidth="29040" windowHeight="15840" xr2:uid="{CBA3AFDF-73E0-42FC-86C7-6BF2A84F2D1A}"/>
  </bookViews>
  <sheets>
    <sheet name="RM_5.3" sheetId="1" r:id="rId1"/>
  </sheets>
  <externalReferences>
    <externalReference r:id="rId2"/>
  </externalReferences>
  <definedNames>
    <definedName name="_xlnm.Print_Titles" localSheetId="0">'RM_5.3'!$1:$7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K59" i="1"/>
  <c r="J59" i="1"/>
  <c r="H57" i="1"/>
  <c r="D57" i="1"/>
  <c r="J56" i="1"/>
  <c r="K56" i="1" s="1"/>
  <c r="J55" i="1"/>
  <c r="K55" i="1" s="1"/>
  <c r="J54" i="1"/>
  <c r="K54" i="1" s="1"/>
  <c r="J53" i="1"/>
  <c r="K53" i="1" s="1"/>
  <c r="J52" i="1"/>
  <c r="K52" i="1" s="1"/>
  <c r="K51" i="1" s="1"/>
  <c r="J51" i="1"/>
  <c r="I51" i="1"/>
  <c r="H51" i="1"/>
  <c r="G51" i="1"/>
  <c r="G57" i="1" s="1"/>
  <c r="F51" i="1"/>
  <c r="E51" i="1"/>
  <c r="D51" i="1"/>
  <c r="C51" i="1"/>
  <c r="C57" i="1" s="1"/>
  <c r="K50" i="1"/>
  <c r="J50" i="1"/>
  <c r="J49" i="1"/>
  <c r="K49" i="1" s="1"/>
  <c r="K48" i="1"/>
  <c r="J48" i="1"/>
  <c r="J47" i="1"/>
  <c r="K47" i="1" s="1"/>
  <c r="K46" i="1"/>
  <c r="K45" i="1" s="1"/>
  <c r="J46" i="1"/>
  <c r="J45" i="1"/>
  <c r="J57" i="1" s="1"/>
  <c r="I45" i="1"/>
  <c r="I57" i="1" s="1"/>
  <c r="H45" i="1"/>
  <c r="G45" i="1"/>
  <c r="F45" i="1"/>
  <c r="F57" i="1" s="1"/>
  <c r="E45" i="1"/>
  <c r="E57" i="1" s="1"/>
  <c r="D45" i="1"/>
  <c r="C45" i="1"/>
  <c r="K42" i="1"/>
  <c r="J42" i="1"/>
  <c r="J41" i="1"/>
  <c r="K41" i="1" s="1"/>
  <c r="K40" i="1"/>
  <c r="K39" i="1" s="1"/>
  <c r="J40" i="1"/>
  <c r="J39" i="1"/>
  <c r="I39" i="1"/>
  <c r="H39" i="1"/>
  <c r="G39" i="1"/>
  <c r="F39" i="1"/>
  <c r="E39" i="1"/>
  <c r="D39" i="1"/>
  <c r="C39" i="1"/>
  <c r="G38" i="1"/>
  <c r="G43" i="1" s="1"/>
  <c r="C38" i="1"/>
  <c r="C43" i="1" s="1"/>
  <c r="K37" i="1"/>
  <c r="J37" i="1"/>
  <c r="J36" i="1"/>
  <c r="K36" i="1" s="1"/>
  <c r="K35" i="1"/>
  <c r="J35" i="1"/>
  <c r="J34" i="1"/>
  <c r="K34" i="1" s="1"/>
  <c r="K33" i="1"/>
  <c r="J33" i="1"/>
  <c r="J32" i="1"/>
  <c r="I32" i="1"/>
  <c r="H32" i="1"/>
  <c r="G32" i="1"/>
  <c r="F32" i="1"/>
  <c r="E32" i="1"/>
  <c r="D32" i="1"/>
  <c r="C32" i="1"/>
  <c r="K31" i="1"/>
  <c r="J31" i="1"/>
  <c r="J30" i="1"/>
  <c r="K30" i="1" s="1"/>
  <c r="J29" i="1"/>
  <c r="J28" i="1" s="1"/>
  <c r="I28" i="1"/>
  <c r="H28" i="1"/>
  <c r="G28" i="1"/>
  <c r="F28" i="1"/>
  <c r="E28" i="1"/>
  <c r="D28" i="1"/>
  <c r="C28" i="1"/>
  <c r="J26" i="1"/>
  <c r="K26" i="1" s="1"/>
  <c r="K25" i="1"/>
  <c r="J25" i="1"/>
  <c r="J24" i="1"/>
  <c r="K24" i="1" s="1"/>
  <c r="K23" i="1"/>
  <c r="K22" i="1" s="1"/>
  <c r="J23" i="1"/>
  <c r="I22" i="1"/>
  <c r="H22" i="1"/>
  <c r="G22" i="1"/>
  <c r="F22" i="1"/>
  <c r="F38" i="1" s="1"/>
  <c r="F43" i="1" s="1"/>
  <c r="E22" i="1"/>
  <c r="D22" i="1"/>
  <c r="C22" i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I10" i="1"/>
  <c r="I38" i="1" s="1"/>
  <c r="I43" i="1" s="1"/>
  <c r="H10" i="1"/>
  <c r="H38" i="1" s="1"/>
  <c r="H43" i="1" s="1"/>
  <c r="G10" i="1"/>
  <c r="F10" i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2" i="1"/>
  <c r="K1" i="1"/>
  <c r="C58" i="1" l="1"/>
  <c r="K57" i="1"/>
  <c r="K10" i="1"/>
  <c r="K32" i="1"/>
  <c r="J22" i="1"/>
  <c r="J10" i="1"/>
  <c r="J38" i="1" s="1"/>
  <c r="J43" i="1" s="1"/>
  <c r="K29" i="1"/>
  <c r="K28" i="1" s="1"/>
  <c r="K38" i="1" l="1"/>
  <c r="K43" i="1" s="1"/>
  <c r="K58" i="1" s="1"/>
</calcChain>
</file>

<file path=xl/sharedStrings.xml><?xml version="1.0" encoding="utf-8"?>
<sst xmlns="http://schemas.openxmlformats.org/spreadsheetml/2006/main" count="119" uniqueCount="105">
  <si>
    <t>Költségvetési szerv megnevezése</t>
  </si>
  <si>
    <t>03</t>
  </si>
  <si>
    <t>Feladat megnevezése</t>
  </si>
  <si>
    <t>Összes bevétel, kiadás módosítása</t>
  </si>
  <si>
    <t>01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</si>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</sst>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E08D4D74-86A0-403B-900E-E5B819CC7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  <row r="13">
          <cell r="B13" t="str">
            <v>Dobó Sándor Óvoda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/>
      <sheetData sheetId="14"/>
      <sheetData sheetId="15"/>
      <sheetData sheetId="16">
        <row r="5">
          <cell r="K5" t="str">
            <v>Első számú módosítás utáni előirányzat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7E2A-2B65-4ED1-8562-55C0D0C3AFA1}">
  <sheetPr>
    <tabColor rgb="FF92D050"/>
  </sheetPr>
  <dimension ref="A1:K60"/>
  <sheetViews>
    <sheetView tabSelected="1" zoomScale="110" zoomScaleNormal="110" workbookViewId="0">
      <selection activeCell="C60" sqref="C60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CONCATENATE("5.3. melléklet ",[1]AD!A7," ",[1]AD!B7," ",[1]AD!C7," ",[1]AD!D7," ",[1]AD!E7," ",[1]AD!F7," ",[1]AD!G7," ",[1]AD!H7)</f>
        <v>5.3. melléklet a 12 / 2021 ( VI.10. ) önkormányzati rendelethez</v>
      </c>
    </row>
    <row r="2" spans="1:11" s="9" customFormat="1" ht="36" x14ac:dyDescent="0.2">
      <c r="A2" s="5" t="s">
        <v>0</v>
      </c>
      <c r="B2" s="6" t="str">
        <f>CONCATENATE([1]AD!B13)</f>
        <v>Dobó Sándor Óvoda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2"/>
      <c r="K3" s="13" t="s">
        <v>4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5</v>
      </c>
    </row>
    <row r="5" spans="1:11" s="21" customFormat="1" ht="14.1" customHeight="1" x14ac:dyDescent="0.2">
      <c r="A5" s="18" t="s">
        <v>6</v>
      </c>
      <c r="B5" s="19" t="s">
        <v>7</v>
      </c>
      <c r="C5" s="19" t="s">
        <v>8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9</v>
      </c>
      <c r="K5" s="20" t="str">
        <f>CONCATENATE('[1]RM_6.2.1'!K5)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10</v>
      </c>
      <c r="B8" s="33" t="s">
        <v>11</v>
      </c>
      <c r="C8" s="33" t="s">
        <v>12</v>
      </c>
      <c r="D8" s="33" t="s">
        <v>13</v>
      </c>
      <c r="E8" s="33" t="s">
        <v>14</v>
      </c>
      <c r="F8" s="33" t="s">
        <v>15</v>
      </c>
      <c r="G8" s="33" t="s">
        <v>16</v>
      </c>
      <c r="H8" s="33" t="s">
        <v>17</v>
      </c>
      <c r="I8" s="33" t="s">
        <v>18</v>
      </c>
      <c r="J8" s="34" t="s">
        <v>19</v>
      </c>
      <c r="K8" s="35" t="s">
        <v>20</v>
      </c>
    </row>
    <row r="9" spans="1:11" s="36" customFormat="1" ht="10.5" customHeight="1" thickBot="1" x14ac:dyDescent="0.25">
      <c r="A9" s="37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22</v>
      </c>
      <c r="B10" s="41" t="s">
        <v>23</v>
      </c>
      <c r="C10" s="42">
        <f>SUM(C11:C21)</f>
        <v>0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</row>
    <row r="11" spans="1:11" s="43" customFormat="1" ht="12" customHeight="1" x14ac:dyDescent="0.2">
      <c r="A11" s="44" t="s">
        <v>24</v>
      </c>
      <c r="B11" s="45" t="s">
        <v>25</v>
      </c>
      <c r="C11" s="46"/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0</v>
      </c>
    </row>
    <row r="12" spans="1:11" s="43" customFormat="1" ht="12" customHeight="1" x14ac:dyDescent="0.2">
      <c r="A12" s="49" t="s">
        <v>26</v>
      </c>
      <c r="B12" s="50" t="s">
        <v>27</v>
      </c>
      <c r="C12" s="51"/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0</v>
      </c>
    </row>
    <row r="13" spans="1:11" s="43" customFormat="1" ht="12" customHeight="1" x14ac:dyDescent="0.2">
      <c r="A13" s="49" t="s">
        <v>28</v>
      </c>
      <c r="B13" s="50" t="s">
        <v>29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30</v>
      </c>
      <c r="B14" s="50" t="s">
        <v>31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32</v>
      </c>
      <c r="B15" s="50" t="s">
        <v>33</v>
      </c>
      <c r="C15" s="51"/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0</v>
      </c>
    </row>
    <row r="16" spans="1:11" s="43" customFormat="1" ht="12" customHeight="1" x14ac:dyDescent="0.2">
      <c r="A16" s="49" t="s">
        <v>34</v>
      </c>
      <c r="B16" s="50" t="s">
        <v>35</v>
      </c>
      <c r="C16" s="51"/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0</v>
      </c>
    </row>
    <row r="17" spans="1:11" s="43" customFormat="1" ht="12" customHeight="1" x14ac:dyDescent="0.2">
      <c r="A17" s="49" t="s">
        <v>36</v>
      </c>
      <c r="B17" s="53" t="s">
        <v>37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38</v>
      </c>
      <c r="B18" s="50" t="s">
        <v>39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40</v>
      </c>
      <c r="B19" s="50" t="s">
        <v>41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42</v>
      </c>
      <c r="B20" s="50" t="s">
        <v>43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44</v>
      </c>
      <c r="B21" s="53" t="s">
        <v>45</v>
      </c>
      <c r="C21" s="56"/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0</v>
      </c>
    </row>
    <row r="22" spans="1:11" s="43" customFormat="1" ht="12" customHeight="1" thickBot="1" x14ac:dyDescent="0.25">
      <c r="A22" s="40" t="s">
        <v>46</v>
      </c>
      <c r="B22" s="41" t="s">
        <v>47</v>
      </c>
      <c r="C22" s="42">
        <f t="shared" ref="C22:J22" si="3">SUM(C23:C25)</f>
        <v>0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0</v>
      </c>
    </row>
    <row r="23" spans="1:11" s="54" customFormat="1" ht="12" customHeight="1" x14ac:dyDescent="0.2">
      <c r="A23" s="59" t="s">
        <v>48</v>
      </c>
      <c r="B23" s="60" t="s">
        <v>49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50</v>
      </c>
      <c r="B24" s="50" t="s">
        <v>51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52</v>
      </c>
      <c r="B25" s="50" t="s">
        <v>53</v>
      </c>
      <c r="C25" s="51"/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0</v>
      </c>
    </row>
    <row r="26" spans="1:11" s="54" customFormat="1" ht="12" customHeight="1" thickBot="1" x14ac:dyDescent="0.25">
      <c r="A26" s="49" t="s">
        <v>54</v>
      </c>
      <c r="B26" s="64" t="s">
        <v>55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56</v>
      </c>
      <c r="B27" s="68" t="s">
        <v>57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58</v>
      </c>
      <c r="B28" s="68" t="s">
        <v>59</v>
      </c>
      <c r="C28" s="72">
        <f>C29+C30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 t="shared" si="4"/>
        <v>0</v>
      </c>
    </row>
    <row r="29" spans="1:11" s="54" customFormat="1" ht="12" customHeight="1" x14ac:dyDescent="0.2">
      <c r="A29" s="59" t="s">
        <v>60</v>
      </c>
      <c r="B29" s="73" t="s">
        <v>51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61</v>
      </c>
      <c r="B30" s="75" t="s">
        <v>62</v>
      </c>
      <c r="C30" s="74"/>
      <c r="D30" s="74"/>
      <c r="E30" s="74"/>
      <c r="F30" s="74"/>
      <c r="G30" s="74"/>
      <c r="H30" s="74"/>
      <c r="I30" s="74"/>
      <c r="J30" s="62">
        <f>D30+E30+F30+G30+H30+I30</f>
        <v>0</v>
      </c>
      <c r="K30" s="48">
        <f>C30+J30</f>
        <v>0</v>
      </c>
    </row>
    <row r="31" spans="1:11" s="54" customFormat="1" ht="12" customHeight="1" thickBot="1" x14ac:dyDescent="0.25">
      <c r="A31" s="49" t="s">
        <v>63</v>
      </c>
      <c r="B31" s="76" t="s">
        <v>64</v>
      </c>
      <c r="C31" s="77"/>
      <c r="D31" s="77"/>
      <c r="E31" s="77"/>
      <c r="F31" s="77"/>
      <c r="G31" s="77"/>
      <c r="H31" s="77"/>
      <c r="I31" s="77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67" t="s">
        <v>65</v>
      </c>
      <c r="B32" s="68" t="s">
        <v>66</v>
      </c>
      <c r="C32" s="72">
        <f t="shared" ref="C32:J32" si="5">+C33+C34+C35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58">
        <f>+K33+K34+K35</f>
        <v>0</v>
      </c>
    </row>
    <row r="33" spans="1:11" s="54" customFormat="1" ht="12" customHeight="1" x14ac:dyDescent="0.2">
      <c r="A33" s="59" t="s">
        <v>67</v>
      </c>
      <c r="B33" s="73" t="s">
        <v>68</v>
      </c>
      <c r="C33" s="78"/>
      <c r="D33" s="78"/>
      <c r="E33" s="78"/>
      <c r="F33" s="78"/>
      <c r="G33" s="78"/>
      <c r="H33" s="78"/>
      <c r="I33" s="78"/>
      <c r="J33" s="62">
        <f>D33+E33+F33+G33+H33+I33</f>
        <v>0</v>
      </c>
      <c r="K33" s="48">
        <f>C33+J33</f>
        <v>0</v>
      </c>
    </row>
    <row r="34" spans="1:11" s="54" customFormat="1" ht="12" customHeight="1" x14ac:dyDescent="0.2">
      <c r="A34" s="59" t="s">
        <v>69</v>
      </c>
      <c r="B34" s="75" t="s">
        <v>70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thickBot="1" x14ac:dyDescent="0.25">
      <c r="A35" s="49" t="s">
        <v>71</v>
      </c>
      <c r="B35" s="76" t="s">
        <v>72</v>
      </c>
      <c r="C35" s="77"/>
      <c r="D35" s="77"/>
      <c r="E35" s="77"/>
      <c r="F35" s="77"/>
      <c r="G35" s="77"/>
      <c r="H35" s="77"/>
      <c r="I35" s="77"/>
      <c r="J35" s="62">
        <f>D35+E35+F35+G35+H35+I35</f>
        <v>0</v>
      </c>
      <c r="K35" s="79">
        <f>C35+J35</f>
        <v>0</v>
      </c>
    </row>
    <row r="36" spans="1:11" s="43" customFormat="1" ht="12" customHeight="1" thickBot="1" x14ac:dyDescent="0.25">
      <c r="A36" s="67" t="s">
        <v>73</v>
      </c>
      <c r="B36" s="68" t="s">
        <v>74</v>
      </c>
      <c r="C36" s="69"/>
      <c r="D36" s="69"/>
      <c r="E36" s="69"/>
      <c r="F36" s="69"/>
      <c r="G36" s="69"/>
      <c r="H36" s="69"/>
      <c r="I36" s="69"/>
      <c r="J36" s="42">
        <f>D36+E36+F36+G36+H36+I36</f>
        <v>0</v>
      </c>
      <c r="K36" s="71">
        <f>C36+J36</f>
        <v>0</v>
      </c>
    </row>
    <row r="37" spans="1:11" s="43" customFormat="1" ht="12" customHeight="1" thickBot="1" x14ac:dyDescent="0.25">
      <c r="A37" s="67" t="s">
        <v>75</v>
      </c>
      <c r="B37" s="68" t="s">
        <v>76</v>
      </c>
      <c r="C37" s="69"/>
      <c r="D37" s="69"/>
      <c r="E37" s="69"/>
      <c r="F37" s="69"/>
      <c r="G37" s="69"/>
      <c r="H37" s="69"/>
      <c r="I37" s="69"/>
      <c r="J37" s="80">
        <f>D37+E37+F37+G37+H37+I37</f>
        <v>0</v>
      </c>
      <c r="K37" s="48">
        <f>C37+J37</f>
        <v>0</v>
      </c>
    </row>
    <row r="38" spans="1:11" s="43" customFormat="1" ht="12" customHeight="1" thickBot="1" x14ac:dyDescent="0.25">
      <c r="A38" s="40" t="s">
        <v>77</v>
      </c>
      <c r="B38" s="68" t="s">
        <v>78</v>
      </c>
      <c r="C38" s="72">
        <f t="shared" ref="C38:K38" si="6">+C10+C22+C27+C28+C32+C36+C37</f>
        <v>0</v>
      </c>
      <c r="D38" s="42">
        <f t="shared" si="6"/>
        <v>0</v>
      </c>
      <c r="E38" s="42">
        <f t="shared" si="6"/>
        <v>0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0</v>
      </c>
      <c r="K38" s="58">
        <f t="shared" si="6"/>
        <v>0</v>
      </c>
    </row>
    <row r="39" spans="1:11" s="43" customFormat="1" ht="12" customHeight="1" thickBot="1" x14ac:dyDescent="0.25">
      <c r="A39" s="81" t="s">
        <v>79</v>
      </c>
      <c r="B39" s="68" t="s">
        <v>80</v>
      </c>
      <c r="C39" s="72">
        <f t="shared" ref="C39:J39" si="7">+C40+C41+C42</f>
        <v>234485987</v>
      </c>
      <c r="D39" s="42">
        <f t="shared" si="7"/>
        <v>0</v>
      </c>
      <c r="E39" s="42">
        <f t="shared" si="7"/>
        <v>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0</v>
      </c>
      <c r="K39" s="58">
        <f>+K40+K41+K42</f>
        <v>234485987</v>
      </c>
    </row>
    <row r="40" spans="1:11" s="43" customFormat="1" ht="12" customHeight="1" x14ac:dyDescent="0.2">
      <c r="A40" s="59" t="s">
        <v>81</v>
      </c>
      <c r="B40" s="73" t="s">
        <v>82</v>
      </c>
      <c r="C40" s="78"/>
      <c r="D40" s="78">
        <v>159470</v>
      </c>
      <c r="E40" s="78"/>
      <c r="F40" s="78"/>
      <c r="G40" s="78"/>
      <c r="H40" s="78"/>
      <c r="I40" s="78"/>
      <c r="J40" s="62">
        <f>D40+E40+F40+G40+H40+I40</f>
        <v>159470</v>
      </c>
      <c r="K40" s="48">
        <f>C40+J40</f>
        <v>159470</v>
      </c>
    </row>
    <row r="41" spans="1:11" s="43" customFormat="1" ht="12" customHeight="1" x14ac:dyDescent="0.2">
      <c r="A41" s="59" t="s">
        <v>83</v>
      </c>
      <c r="B41" s="75" t="s">
        <v>84</v>
      </c>
      <c r="C41" s="74"/>
      <c r="D41" s="74"/>
      <c r="E41" s="74"/>
      <c r="F41" s="74"/>
      <c r="G41" s="74"/>
      <c r="H41" s="74"/>
      <c r="I41" s="74"/>
      <c r="J41" s="62">
        <f>D41+E41+F41+G41+H41+I41</f>
        <v>0</v>
      </c>
      <c r="K41" s="63">
        <f>C41+J41</f>
        <v>0</v>
      </c>
    </row>
    <row r="42" spans="1:11" s="54" customFormat="1" ht="12" customHeight="1" thickBot="1" x14ac:dyDescent="0.25">
      <c r="A42" s="49" t="s">
        <v>85</v>
      </c>
      <c r="B42" s="82" t="s">
        <v>86</v>
      </c>
      <c r="C42" s="83">
        <v>234485987</v>
      </c>
      <c r="D42" s="83">
        <v>-159470</v>
      </c>
      <c r="E42" s="83"/>
      <c r="F42" s="83"/>
      <c r="G42" s="83"/>
      <c r="H42" s="83"/>
      <c r="I42" s="83"/>
      <c r="J42" s="62">
        <f>D42+E42+F42+G42+H42+I42</f>
        <v>-159470</v>
      </c>
      <c r="K42" s="66">
        <f>C42+J42</f>
        <v>234326517</v>
      </c>
    </row>
    <row r="43" spans="1:11" s="54" customFormat="1" ht="12.95" customHeight="1" thickBot="1" x14ac:dyDescent="0.25">
      <c r="A43" s="81" t="s">
        <v>87</v>
      </c>
      <c r="B43" s="84" t="s">
        <v>88</v>
      </c>
      <c r="C43" s="72">
        <f t="shared" ref="C43:J43" si="8">+C38+C39</f>
        <v>234485987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0</v>
      </c>
      <c r="K43" s="58">
        <f>+K38+K39</f>
        <v>234485987</v>
      </c>
    </row>
    <row r="44" spans="1:11" s="31" customFormat="1" ht="14.1" customHeight="1" thickBot="1" x14ac:dyDescent="0.25">
      <c r="A44" s="85" t="s">
        <v>89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s="89" customFormat="1" ht="12" customHeight="1" thickBot="1" x14ac:dyDescent="0.25">
      <c r="A45" s="67" t="s">
        <v>22</v>
      </c>
      <c r="B45" s="68" t="s">
        <v>90</v>
      </c>
      <c r="C45" s="88">
        <f t="shared" ref="C45:J45" si="9">SUM(C46:C50)</f>
        <v>232746087</v>
      </c>
      <c r="D45" s="88">
        <f t="shared" si="9"/>
        <v>0</v>
      </c>
      <c r="E45" s="88">
        <f t="shared" si="9"/>
        <v>0</v>
      </c>
      <c r="F45" s="88">
        <f t="shared" si="9"/>
        <v>0</v>
      </c>
      <c r="G45" s="88">
        <f t="shared" si="9"/>
        <v>0</v>
      </c>
      <c r="H45" s="88">
        <f t="shared" si="9"/>
        <v>0</v>
      </c>
      <c r="I45" s="88">
        <f t="shared" si="9"/>
        <v>0</v>
      </c>
      <c r="J45" s="88">
        <f t="shared" si="9"/>
        <v>0</v>
      </c>
      <c r="K45" s="71">
        <f>SUM(K46:K50)</f>
        <v>232746087</v>
      </c>
    </row>
    <row r="46" spans="1:11" ht="12" customHeight="1" x14ac:dyDescent="0.2">
      <c r="A46" s="49" t="s">
        <v>24</v>
      </c>
      <c r="B46" s="60" t="s">
        <v>91</v>
      </c>
      <c r="C46" s="90">
        <v>184226526</v>
      </c>
      <c r="D46" s="90"/>
      <c r="E46" s="90"/>
      <c r="F46" s="90"/>
      <c r="G46" s="90"/>
      <c r="H46" s="90"/>
      <c r="I46" s="90"/>
      <c r="J46" s="91">
        <f>D46+E46+F46+G46+H46+I46</f>
        <v>0</v>
      </c>
      <c r="K46" s="92">
        <f>C46+J46</f>
        <v>184226526</v>
      </c>
    </row>
    <row r="47" spans="1:11" ht="12" customHeight="1" x14ac:dyDescent="0.2">
      <c r="A47" s="49" t="s">
        <v>26</v>
      </c>
      <c r="B47" s="50" t="s">
        <v>92</v>
      </c>
      <c r="C47" s="93">
        <v>32005741</v>
      </c>
      <c r="D47" s="93"/>
      <c r="E47" s="93"/>
      <c r="F47" s="93"/>
      <c r="G47" s="93"/>
      <c r="H47" s="93"/>
      <c r="I47" s="93"/>
      <c r="J47" s="94">
        <f>D47+E47+F47+G47+H47+I47</f>
        <v>0</v>
      </c>
      <c r="K47" s="95">
        <f>C47+J47</f>
        <v>32005741</v>
      </c>
    </row>
    <row r="48" spans="1:11" ht="12" customHeight="1" x14ac:dyDescent="0.2">
      <c r="A48" s="49" t="s">
        <v>28</v>
      </c>
      <c r="B48" s="50" t="s">
        <v>93</v>
      </c>
      <c r="C48" s="93">
        <v>16513820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16513820</v>
      </c>
    </row>
    <row r="49" spans="1:11" ht="12" customHeight="1" x14ac:dyDescent="0.2">
      <c r="A49" s="49" t="s">
        <v>30</v>
      </c>
      <c r="B49" s="50" t="s">
        <v>94</v>
      </c>
      <c r="C49" s="93"/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0</v>
      </c>
    </row>
    <row r="50" spans="1:11" ht="12" customHeight="1" thickBot="1" x14ac:dyDescent="0.25">
      <c r="A50" s="49" t="s">
        <v>32</v>
      </c>
      <c r="B50" s="50" t="s">
        <v>95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67" t="s">
        <v>46</v>
      </c>
      <c r="B51" s="68" t="s">
        <v>96</v>
      </c>
      <c r="C51" s="88">
        <f t="shared" ref="C51:J51" si="10">SUM(C52:C54)</f>
        <v>1739900</v>
      </c>
      <c r="D51" s="88">
        <f t="shared" si="10"/>
        <v>0</v>
      </c>
      <c r="E51" s="88">
        <f t="shared" si="10"/>
        <v>0</v>
      </c>
      <c r="F51" s="88">
        <f t="shared" si="10"/>
        <v>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71">
        <f>SUM(K52:K54)</f>
        <v>1739900</v>
      </c>
    </row>
    <row r="52" spans="1:11" s="89" customFormat="1" ht="12" customHeight="1" x14ac:dyDescent="0.2">
      <c r="A52" s="49" t="s">
        <v>48</v>
      </c>
      <c r="B52" s="60" t="s">
        <v>97</v>
      </c>
      <c r="C52" s="90">
        <v>1739900</v>
      </c>
      <c r="D52" s="90"/>
      <c r="E52" s="90"/>
      <c r="F52" s="90"/>
      <c r="G52" s="90"/>
      <c r="H52" s="90"/>
      <c r="I52" s="90"/>
      <c r="J52" s="91">
        <f>D52+E52+F52+G52+H52+I52</f>
        <v>0</v>
      </c>
      <c r="K52" s="92">
        <f>C52+J52</f>
        <v>1739900</v>
      </c>
    </row>
    <row r="53" spans="1:11" ht="12" customHeight="1" x14ac:dyDescent="0.2">
      <c r="A53" s="49" t="s">
        <v>50</v>
      </c>
      <c r="B53" s="50" t="s">
        <v>98</v>
      </c>
      <c r="C53" s="93"/>
      <c r="D53" s="93"/>
      <c r="E53" s="93"/>
      <c r="F53" s="93"/>
      <c r="G53" s="93"/>
      <c r="H53" s="93"/>
      <c r="I53" s="93"/>
      <c r="J53" s="94">
        <f>D53+E53+F53+G53+H53+I53</f>
        <v>0</v>
      </c>
      <c r="K53" s="95">
        <f>C53+J53</f>
        <v>0</v>
      </c>
    </row>
    <row r="54" spans="1:11" ht="12" customHeight="1" x14ac:dyDescent="0.2">
      <c r="A54" s="49" t="s">
        <v>52</v>
      </c>
      <c r="B54" s="50" t="s">
        <v>99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thickBot="1" x14ac:dyDescent="0.25">
      <c r="A55" s="49" t="s">
        <v>54</v>
      </c>
      <c r="B55" s="50" t="s">
        <v>100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67" t="s">
        <v>56</v>
      </c>
      <c r="B56" s="68" t="s">
        <v>101</v>
      </c>
      <c r="C56" s="96"/>
      <c r="D56" s="96"/>
      <c r="E56" s="96"/>
      <c r="F56" s="96"/>
      <c r="G56" s="96"/>
      <c r="H56" s="96"/>
      <c r="I56" s="96"/>
      <c r="J56" s="88">
        <f>D56+E56+F56+G56+H56+I56</f>
        <v>0</v>
      </c>
      <c r="K56" s="71">
        <f>C56+J56</f>
        <v>0</v>
      </c>
    </row>
    <row r="57" spans="1:11" ht="12.95" customHeight="1" thickBot="1" x14ac:dyDescent="0.25">
      <c r="A57" s="67" t="s">
        <v>58</v>
      </c>
      <c r="B57" s="97" t="s">
        <v>102</v>
      </c>
      <c r="C57" s="98">
        <f t="shared" ref="C57:J57" si="11">+C45+C51+C56</f>
        <v>234485987</v>
      </c>
      <c r="D57" s="98">
        <f t="shared" si="11"/>
        <v>0</v>
      </c>
      <c r="E57" s="98">
        <f t="shared" si="11"/>
        <v>0</v>
      </c>
      <c r="F57" s="98">
        <f t="shared" si="11"/>
        <v>0</v>
      </c>
      <c r="G57" s="98">
        <f t="shared" si="11"/>
        <v>0</v>
      </c>
      <c r="H57" s="98">
        <f t="shared" si="11"/>
        <v>0</v>
      </c>
      <c r="I57" s="98">
        <f t="shared" si="11"/>
        <v>0</v>
      </c>
      <c r="J57" s="98">
        <f t="shared" si="11"/>
        <v>0</v>
      </c>
      <c r="K57" s="99">
        <f>+K45+K51+K56</f>
        <v>234485987</v>
      </c>
    </row>
    <row r="58" spans="1:11" ht="14.1" customHeight="1" thickBot="1" x14ac:dyDescent="0.25">
      <c r="C58" s="101">
        <f>C43-C57</f>
        <v>0</v>
      </c>
      <c r="D58" s="102"/>
      <c r="E58" s="102"/>
      <c r="F58" s="102"/>
      <c r="G58" s="102"/>
      <c r="H58" s="102"/>
      <c r="I58" s="102"/>
      <c r="J58" s="102"/>
      <c r="K58" s="103">
        <f>K43-K57</f>
        <v>0</v>
      </c>
    </row>
    <row r="59" spans="1:11" ht="12.95" customHeight="1" thickBot="1" x14ac:dyDescent="0.25">
      <c r="A59" s="104" t="s">
        <v>103</v>
      </c>
      <c r="B59" s="105"/>
      <c r="C59" s="106">
        <v>43</v>
      </c>
      <c r="D59" s="106"/>
      <c r="E59" s="106"/>
      <c r="F59" s="106"/>
      <c r="G59" s="106"/>
      <c r="H59" s="106"/>
      <c r="I59" s="106"/>
      <c r="J59" s="107">
        <f>D59+E59+F59+G59+H59+I59</f>
        <v>0</v>
      </c>
      <c r="K59" s="108">
        <f>C59+J59</f>
        <v>43</v>
      </c>
    </row>
    <row r="60" spans="1:11" ht="12.95" customHeight="1" thickBot="1" x14ac:dyDescent="0.25">
      <c r="A60" s="104" t="s">
        <v>104</v>
      </c>
      <c r="B60" s="105"/>
      <c r="C60" s="106"/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RM_5.3</vt:lpstr>
      <vt:lpstr>RM_5.3!Nyomtatási_cím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2021-06-07T08:58:46Z</dcterms:created>
  <dcterms:modified xsi:type="dcterms:W3CDTF">2021-06-07T08:59:06Z</dcterms:modified>
</cp:coreProperties>
</file>