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énzügy\ 2021\Testületi 2021\Előirányzat módosítás\Első módosítás\Mellékletek külön\"/>
    </mc:Choice>
  </mc:AlternateContent>
  <xr:revisionPtr revIDLastSave="0" documentId="8_{8226FCB7-4587-4F01-9CF9-15F5230EF80A}" xr6:coauthVersionLast="47" xr6:coauthVersionMax="47" xr10:uidLastSave="{00000000-0000-0000-0000-000000000000}"/>
  <bookViews>
    <workbookView xWindow="-120" yWindow="-120" windowWidth="29040" windowHeight="15840" xr2:uid="{518064CF-684E-4352-8A01-F0CC80DB6D5B}"/>
  </bookViews>
  <sheets>
    <sheet name="RM_5.3.1" sheetId="1" r:id="rId1"/>
  </sheets>
  <externalReferences>
    <externalReference r:id="rId2"/>
  </externalReferences>
  <definedNames>
    <definedName name="_xlnm.Print_Titles" localSheetId="0">'RM_5.3.1'!$1:$7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K60" i="1" s="1"/>
  <c r="K59" i="1"/>
  <c r="J59" i="1"/>
  <c r="H57" i="1"/>
  <c r="D57" i="1"/>
  <c r="J56" i="1"/>
  <c r="K56" i="1" s="1"/>
  <c r="J55" i="1"/>
  <c r="K55" i="1" s="1"/>
  <c r="J54" i="1"/>
  <c r="K54" i="1" s="1"/>
  <c r="J53" i="1"/>
  <c r="K53" i="1" s="1"/>
  <c r="J52" i="1"/>
  <c r="K52" i="1" s="1"/>
  <c r="K51" i="1" s="1"/>
  <c r="J51" i="1"/>
  <c r="I51" i="1"/>
  <c r="H51" i="1"/>
  <c r="G51" i="1"/>
  <c r="G57" i="1" s="1"/>
  <c r="F51" i="1"/>
  <c r="E51" i="1"/>
  <c r="D51" i="1"/>
  <c r="C51" i="1"/>
  <c r="C57" i="1" s="1"/>
  <c r="K50" i="1"/>
  <c r="J50" i="1"/>
  <c r="J49" i="1"/>
  <c r="K49" i="1" s="1"/>
  <c r="K48" i="1"/>
  <c r="J48" i="1"/>
  <c r="J47" i="1"/>
  <c r="K47" i="1" s="1"/>
  <c r="K46" i="1"/>
  <c r="K45" i="1" s="1"/>
  <c r="J46" i="1"/>
  <c r="I45" i="1"/>
  <c r="I57" i="1" s="1"/>
  <c r="H45" i="1"/>
  <c r="G45" i="1"/>
  <c r="F45" i="1"/>
  <c r="F57" i="1" s="1"/>
  <c r="E45" i="1"/>
  <c r="E57" i="1" s="1"/>
  <c r="D45" i="1"/>
  <c r="C45" i="1"/>
  <c r="K42" i="1"/>
  <c r="J42" i="1"/>
  <c r="J41" i="1"/>
  <c r="K41" i="1" s="1"/>
  <c r="K40" i="1"/>
  <c r="K39" i="1" s="1"/>
  <c r="J40" i="1"/>
  <c r="I39" i="1"/>
  <c r="H39" i="1"/>
  <c r="G39" i="1"/>
  <c r="F39" i="1"/>
  <c r="E39" i="1"/>
  <c r="D39" i="1"/>
  <c r="C39" i="1"/>
  <c r="G38" i="1"/>
  <c r="G43" i="1" s="1"/>
  <c r="C38" i="1"/>
  <c r="C43" i="1" s="1"/>
  <c r="C58" i="1" s="1"/>
  <c r="K37" i="1"/>
  <c r="J37" i="1"/>
  <c r="J36" i="1"/>
  <c r="K36" i="1" s="1"/>
  <c r="K35" i="1"/>
  <c r="J35" i="1"/>
  <c r="J34" i="1"/>
  <c r="K34" i="1" s="1"/>
  <c r="K33" i="1"/>
  <c r="K32" i="1" s="1"/>
  <c r="J33" i="1"/>
  <c r="J32" i="1"/>
  <c r="I32" i="1"/>
  <c r="H32" i="1"/>
  <c r="G32" i="1"/>
  <c r="F32" i="1"/>
  <c r="E32" i="1"/>
  <c r="D32" i="1"/>
  <c r="C32" i="1"/>
  <c r="J31" i="1"/>
  <c r="K31" i="1" s="1"/>
  <c r="J30" i="1"/>
  <c r="K30" i="1" s="1"/>
  <c r="J29" i="1"/>
  <c r="J28" i="1" s="1"/>
  <c r="I28" i="1"/>
  <c r="H28" i="1"/>
  <c r="G28" i="1"/>
  <c r="F28" i="1"/>
  <c r="E28" i="1"/>
  <c r="D28" i="1"/>
  <c r="C28" i="1"/>
  <c r="J26" i="1"/>
  <c r="K26" i="1" s="1"/>
  <c r="K25" i="1"/>
  <c r="J25" i="1"/>
  <c r="J24" i="1"/>
  <c r="K24" i="1" s="1"/>
  <c r="K23" i="1"/>
  <c r="K22" i="1" s="1"/>
  <c r="J23" i="1"/>
  <c r="I22" i="1"/>
  <c r="H22" i="1"/>
  <c r="G22" i="1"/>
  <c r="F22" i="1"/>
  <c r="F38" i="1" s="1"/>
  <c r="F43" i="1" s="1"/>
  <c r="E22" i="1"/>
  <c r="D22" i="1"/>
  <c r="C22" i="1"/>
  <c r="J21" i="1"/>
  <c r="K21" i="1" s="1"/>
  <c r="J20" i="1"/>
  <c r="K20" i="1" s="1"/>
  <c r="J19" i="1"/>
  <c r="K19" i="1" s="1"/>
  <c r="J18" i="1"/>
  <c r="K18" i="1" s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J10" i="1" s="1"/>
  <c r="I10" i="1"/>
  <c r="I38" i="1" s="1"/>
  <c r="I43" i="1" s="1"/>
  <c r="H10" i="1"/>
  <c r="H38" i="1" s="1"/>
  <c r="H43" i="1" s="1"/>
  <c r="G10" i="1"/>
  <c r="F10" i="1"/>
  <c r="E10" i="1"/>
  <c r="E38" i="1" s="1"/>
  <c r="E43" i="1" s="1"/>
  <c r="D10" i="1"/>
  <c r="D38" i="1" s="1"/>
  <c r="D43" i="1" s="1"/>
  <c r="C10" i="1"/>
  <c r="K5" i="1"/>
  <c r="I5" i="1"/>
  <c r="H5" i="1"/>
  <c r="G5" i="1"/>
  <c r="F5" i="1"/>
  <c r="E5" i="1"/>
  <c r="D5" i="1"/>
  <c r="B3" i="1"/>
  <c r="B2" i="1"/>
  <c r="K1" i="1"/>
  <c r="J38" i="1" l="1"/>
  <c r="K57" i="1"/>
  <c r="K11" i="1"/>
  <c r="K10" i="1" s="1"/>
  <c r="J22" i="1"/>
  <c r="J39" i="1"/>
  <c r="J45" i="1"/>
  <c r="J57" i="1" s="1"/>
  <c r="K29" i="1"/>
  <c r="K28" i="1" s="1"/>
  <c r="K38" i="1" l="1"/>
  <c r="K43" i="1" s="1"/>
  <c r="K58" i="1" s="1"/>
  <c r="J43" i="1"/>
</calcChain>
</file>

<file path=xl/sharedStrings.xml><?xml version="1.0" encoding="utf-8"?>
<sst xmlns="http://schemas.openxmlformats.org/spreadsheetml/2006/main" count="118" uniqueCount="104">
  <si>
    <t>Költségvetési szerv megnevezése</t>
  </si>
  <si>
    <t>03</t>
  </si>
  <si>
    <t>Feladat megnevezése</t>
  </si>
  <si>
    <t>02</t>
  </si>
  <si>
    <t>Forintban!</t>
  </si>
  <si>
    <t>Sor-
szám</t>
  </si>
  <si>
    <t>Bevételi jogcím</t>
  </si>
  <si>
    <t>Eeredeti
 előirányzat</t>
  </si>
  <si>
    <t>Módosítások
 összesen</t>
  </si>
  <si>
    <t>A</t>
  </si>
  <si>
    <t>B</t>
  </si>
  <si>
    <t>C</t>
  </si>
  <si>
    <t>D</t>
  </si>
  <si>
    <t>E</t>
  </si>
  <si>
    <t xml:space="preserve">F </t>
  </si>
  <si>
    <t>G</t>
  </si>
  <si>
    <t>H</t>
  </si>
  <si>
    <t>I</t>
  </si>
  <si>
    <t>J=(D+…+H)</t>
  </si>
  <si>
    <t>K=(C+J)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</si>
  <si>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</si>
  <si>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</si>
  <si>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</si>
  <si>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</si>
  <si>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</si>
  <si>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</si>
  <si>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</si>
  <si>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</si>
  <si>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</si>
  <si>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</si>
  <si>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</si>
  <si>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</si>
  <si>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</si>
  <si>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</si>
  <si>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</si>
  <si>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</si>
  <si>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</si>
  <si>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</si>
  <si>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</si>
  <si>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</si>
  <si>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</si>
  <si>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</si>
  <si>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</si>
  <si>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</si>
  <si>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</si>
  <si>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</si>
  <si>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</si>
  <si>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</si>
  <si>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</si>
  <si>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</si>
  <si>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</si>
  <si>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</si>
  <si>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</si>
  <si>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</si>
  <si>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</si>
  <si>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</si>
  <si>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</si>
  <si>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</si>
  <si>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</si>
  <si>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</si>
  <si>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4.2.</t>
  </si>
  <si>
    <t>Egyéb felhalmozási célú támogatások bevételei államháztartáson belülről</t>
  </si>
  <si>
    <t>4.3.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</si>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</sst>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2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109">
    <xf numFmtId="0" fontId="0" fillId="0" borderId="0" xfId="0"/>
    <xf numFmtId="164" fontId="1" fillId="0" borderId="0" xfId="0" applyNumberFormat="1" applyFont="1" applyAlignment="1" applyProtection="1">
      <alignment horizontal="left" vertical="center" wrapText="1"/>
      <protection locked="0"/>
    </xf>
    <xf numFmtId="164" fontId="2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right" vertical="top"/>
      <protection locked="0"/>
    </xf>
    <xf numFmtId="164" fontId="1" fillId="0" borderId="0" xfId="0" applyNumberFormat="1" applyFont="1" applyAlignment="1">
      <alignment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49" fontId="4" fillId="0" borderId="4" xfId="0" applyNumberFormat="1" applyFont="1" applyBorder="1" applyAlignment="1" applyProtection="1">
      <alignment horizontal="right" vertical="center"/>
      <protection locked="0"/>
    </xf>
    <xf numFmtId="0" fontId="5" fillId="0" borderId="0" xfId="0" applyFont="1" applyAlignment="1">
      <alignment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 applyProtection="1">
      <alignment horizontal="center" vertical="center"/>
      <protection locked="0"/>
    </xf>
    <xf numFmtId="49" fontId="4" fillId="0" borderId="8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vertical="center"/>
    </xf>
    <xf numFmtId="0" fontId="0" fillId="0" borderId="12" xfId="0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15" xfId="0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18" xfId="0" applyFont="1" applyBorder="1" applyAlignment="1" applyProtection="1">
      <alignment horizontal="center" vertical="center" wrapText="1"/>
      <protection locked="0"/>
    </xf>
    <xf numFmtId="0" fontId="12" fillId="0" borderId="18" xfId="1" applyFont="1" applyBorder="1" applyAlignment="1" applyProtection="1">
      <alignment horizontal="center" vertical="center" wrapText="1"/>
      <protection locked="0"/>
    </xf>
    <xf numFmtId="164" fontId="12" fillId="0" borderId="19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left" vertical="center" wrapText="1" indent="1"/>
    </xf>
    <xf numFmtId="164" fontId="13" fillId="0" borderId="18" xfId="0" applyNumberFormat="1" applyFont="1" applyBorder="1" applyAlignment="1">
      <alignment horizontal="right" vertical="center" wrapText="1" indent="1"/>
    </xf>
    <xf numFmtId="0" fontId="14" fillId="0" borderId="0" xfId="0" applyFont="1" applyAlignment="1">
      <alignment vertical="center" wrapText="1"/>
    </xf>
    <xf numFmtId="49" fontId="15" fillId="0" borderId="23" xfId="0" applyNumberFormat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left" vertical="center" wrapText="1" indent="1"/>
    </xf>
    <xf numFmtId="3" fontId="16" fillId="0" borderId="24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0" xfId="0" applyNumberFormat="1" applyFont="1" applyBorder="1" applyAlignment="1">
      <alignment horizontal="right" vertical="center" wrapText="1" indent="1"/>
    </xf>
    <xf numFmtId="164" fontId="13" fillId="0" borderId="25" xfId="0" applyNumberFormat="1" applyFont="1" applyBorder="1" applyAlignment="1">
      <alignment horizontal="right" vertical="center" wrapText="1" indent="1"/>
    </xf>
    <xf numFmtId="49" fontId="15" fillId="0" borderId="26" xfId="0" applyNumberFormat="1" applyFont="1" applyBorder="1" applyAlignment="1">
      <alignment horizontal="center" vertical="center" wrapText="1"/>
    </xf>
    <xf numFmtId="0" fontId="16" fillId="0" borderId="27" xfId="1" applyFont="1" applyBorder="1" applyAlignment="1">
      <alignment horizontal="left" vertical="center" wrapText="1" indent="1"/>
    </xf>
    <xf numFmtId="3" fontId="16" fillId="0" borderId="27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7" xfId="0" applyNumberFormat="1" applyFont="1" applyBorder="1" applyAlignment="1">
      <alignment horizontal="right" vertical="center" wrapText="1" indent="1"/>
    </xf>
    <xf numFmtId="0" fontId="16" fillId="0" borderId="13" xfId="1" applyFont="1" applyBorder="1" applyAlignment="1">
      <alignment horizontal="left" vertical="center" wrapText="1" indent="1"/>
    </xf>
    <xf numFmtId="0" fontId="17" fillId="0" borderId="0" xfId="0" applyFont="1" applyAlignment="1">
      <alignment vertical="center" wrapText="1"/>
    </xf>
    <xf numFmtId="49" fontId="15" fillId="0" borderId="28" xfId="0" applyNumberFormat="1" applyFont="1" applyBorder="1" applyAlignment="1">
      <alignment horizontal="center" vertical="center" wrapText="1"/>
    </xf>
    <xf numFmtId="3" fontId="16" fillId="0" borderId="29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30" xfId="0" applyNumberFormat="1" applyFont="1" applyBorder="1" applyAlignment="1">
      <alignment horizontal="right" vertical="center" wrapText="1" indent="1"/>
    </xf>
    <xf numFmtId="164" fontId="13" fillId="0" borderId="31" xfId="0" applyNumberFormat="1" applyFont="1" applyBorder="1" applyAlignment="1">
      <alignment horizontal="right" vertical="center" wrapText="1" indent="1"/>
    </xf>
    <xf numFmtId="49" fontId="15" fillId="0" borderId="32" xfId="0" applyNumberFormat="1" applyFont="1" applyBorder="1" applyAlignment="1">
      <alignment horizontal="center" vertical="center" wrapText="1"/>
    </xf>
    <xf numFmtId="0" fontId="16" fillId="0" borderId="33" xfId="1" applyFont="1" applyBorder="1" applyAlignment="1">
      <alignment horizontal="left" vertical="center" wrapText="1" indent="1"/>
    </xf>
    <xf numFmtId="3" fontId="16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29" xfId="0" applyNumberFormat="1" applyFont="1" applyBorder="1" applyAlignment="1">
      <alignment horizontal="right" vertical="center" wrapText="1" indent="1"/>
    </xf>
    <xf numFmtId="164" fontId="13" fillId="0" borderId="34" xfId="0" applyNumberFormat="1" applyFont="1" applyBorder="1" applyAlignment="1">
      <alignment horizontal="right" vertical="center" wrapText="1" indent="1"/>
    </xf>
    <xf numFmtId="0" fontId="16" fillId="0" borderId="29" xfId="1" applyFont="1" applyBorder="1" applyAlignment="1">
      <alignment horizontal="left" vertical="center" wrapText="1" indent="1"/>
    </xf>
    <xf numFmtId="164" fontId="13" fillId="0" borderId="16" xfId="0" applyNumberFormat="1" applyFont="1" applyBorder="1" applyAlignment="1">
      <alignment horizontal="right" vertical="center" wrapText="1" indent="1"/>
    </xf>
    <xf numFmtId="164" fontId="13" fillId="0" borderId="35" xfId="0" applyNumberFormat="1" applyFont="1" applyBorder="1" applyAlignment="1">
      <alignment horizontal="right" vertical="center" wrapText="1" indent="1"/>
    </xf>
    <xf numFmtId="0" fontId="13" fillId="0" borderId="17" xfId="0" applyFont="1" applyBorder="1" applyAlignment="1">
      <alignment horizontal="center" vertical="center" wrapText="1"/>
    </xf>
    <xf numFmtId="0" fontId="13" fillId="0" borderId="18" xfId="1" applyFont="1" applyBorder="1" applyAlignment="1">
      <alignment horizontal="left" vertical="center" wrapText="1" indent="1"/>
    </xf>
    <xf numFmtId="3" fontId="13" fillId="0" borderId="18" xfId="1" applyNumberFormat="1" applyFont="1" applyBorder="1" applyAlignment="1" applyProtection="1">
      <alignment horizontal="right" vertical="center" wrapText="1" indent="1"/>
      <protection locked="0"/>
    </xf>
    <xf numFmtId="3" fontId="13" fillId="0" borderId="18" xfId="1" applyNumberFormat="1" applyFont="1" applyBorder="1" applyAlignment="1">
      <alignment horizontal="right" vertical="center" wrapText="1" indent="1"/>
    </xf>
    <xf numFmtId="164" fontId="13" fillId="0" borderId="19" xfId="0" applyNumberFormat="1" applyFont="1" applyBorder="1" applyAlignment="1">
      <alignment horizontal="right" vertical="center" wrapText="1" indent="1"/>
    </xf>
    <xf numFmtId="164" fontId="13" fillId="0" borderId="36" xfId="0" applyNumberFormat="1" applyFont="1" applyBorder="1" applyAlignment="1">
      <alignment horizontal="right" vertical="center" wrapText="1" indent="1"/>
    </xf>
    <xf numFmtId="0" fontId="15" fillId="0" borderId="33" xfId="1" applyFont="1" applyBorder="1" applyAlignment="1">
      <alignment horizontal="left" vertical="center" wrapText="1" indent="1"/>
    </xf>
    <xf numFmtId="3" fontId="15" fillId="0" borderId="27" xfId="1" applyNumberFormat="1" applyFont="1" applyBorder="1" applyAlignment="1" applyProtection="1">
      <alignment horizontal="right" vertical="center" wrapText="1" indent="1"/>
      <protection locked="0"/>
    </xf>
    <xf numFmtId="0" fontId="15" fillId="0" borderId="27" xfId="1" applyFont="1" applyBorder="1" applyAlignment="1">
      <alignment horizontal="left" vertical="center" wrapText="1" indent="1"/>
    </xf>
    <xf numFmtId="0" fontId="15" fillId="0" borderId="13" xfId="1" applyFont="1" applyBorder="1" applyAlignment="1">
      <alignment horizontal="left" vertical="center" wrapText="1" indent="1"/>
    </xf>
    <xf numFmtId="3" fontId="15" fillId="0" borderId="29" xfId="1" applyNumberFormat="1" applyFont="1" applyBorder="1" applyAlignment="1" applyProtection="1">
      <alignment horizontal="right" vertical="center" wrapText="1" indent="1"/>
      <protection locked="0"/>
    </xf>
    <xf numFmtId="3" fontId="15" fillId="0" borderId="33" xfId="1" applyNumberFormat="1" applyFont="1" applyBorder="1" applyAlignment="1" applyProtection="1">
      <alignment horizontal="right" vertical="center" wrapText="1" indent="1"/>
      <protection locked="0"/>
    </xf>
    <xf numFmtId="164" fontId="13" fillId="0" borderId="14" xfId="0" applyNumberFormat="1" applyFont="1" applyBorder="1" applyAlignment="1">
      <alignment horizontal="right" vertical="center" wrapText="1" indent="1"/>
    </xf>
    <xf numFmtId="164" fontId="13" fillId="0" borderId="13" xfId="0" applyNumberFormat="1" applyFont="1" applyBorder="1" applyAlignment="1">
      <alignment horizontal="right" vertical="center" wrapText="1" indent="1"/>
    </xf>
    <xf numFmtId="0" fontId="18" fillId="0" borderId="17" xfId="0" applyFont="1" applyBorder="1" applyAlignment="1">
      <alignment horizontal="center" vertical="center" wrapText="1"/>
    </xf>
    <xf numFmtId="0" fontId="15" fillId="0" borderId="16" xfId="1" applyFont="1" applyBorder="1" applyAlignment="1">
      <alignment horizontal="left" vertical="center" wrapText="1" indent="1"/>
    </xf>
    <xf numFmtId="3" fontId="15" fillId="0" borderId="30" xfId="1" applyNumberFormat="1" applyFont="1" applyBorder="1" applyAlignment="1" applyProtection="1">
      <alignment horizontal="right" vertical="center" wrapText="1" indent="1"/>
      <protection locked="0"/>
    </xf>
    <xf numFmtId="0" fontId="19" fillId="0" borderId="37" xfId="0" applyFont="1" applyBorder="1" applyAlignment="1">
      <alignment horizontal="left" wrapText="1" indent="1"/>
    </xf>
    <xf numFmtId="0" fontId="4" fillId="0" borderId="38" xfId="0" applyFont="1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164" fontId="13" fillId="0" borderId="36" xfId="1" applyNumberFormat="1" applyFont="1" applyBorder="1" applyAlignment="1">
      <alignment horizontal="right" vertical="center" wrapText="1" indent="1"/>
    </xf>
    <xf numFmtId="0" fontId="20" fillId="0" borderId="0" xfId="0" applyFont="1" applyAlignment="1">
      <alignment vertical="center" wrapText="1"/>
    </xf>
    <xf numFmtId="0" fontId="16" fillId="0" borderId="40" xfId="1" applyFont="1" applyBorder="1" applyAlignment="1" applyProtection="1">
      <alignment horizontal="right" vertical="center" wrapText="1" indent="1"/>
      <protection locked="0"/>
    </xf>
    <xf numFmtId="164" fontId="16" fillId="0" borderId="40" xfId="1" applyNumberFormat="1" applyFont="1" applyBorder="1" applyAlignment="1">
      <alignment horizontal="right" vertical="center" wrapText="1" indent="1"/>
    </xf>
    <xf numFmtId="164" fontId="15" fillId="0" borderId="25" xfId="0" applyNumberFormat="1" applyFont="1" applyBorder="1" applyAlignment="1">
      <alignment horizontal="right" vertical="center" wrapText="1" indent="1"/>
    </xf>
    <xf numFmtId="0" fontId="16" fillId="0" borderId="41" xfId="1" applyFont="1" applyBorder="1" applyAlignment="1" applyProtection="1">
      <alignment horizontal="right" vertical="center" wrapText="1" indent="1"/>
      <protection locked="0"/>
    </xf>
    <xf numFmtId="164" fontId="16" fillId="0" borderId="41" xfId="1" applyNumberFormat="1" applyFont="1" applyBorder="1" applyAlignment="1">
      <alignment horizontal="right" vertical="center" wrapText="1" indent="1"/>
    </xf>
    <xf numFmtId="164" fontId="15" fillId="0" borderId="34" xfId="0" applyNumberFormat="1" applyFont="1" applyBorder="1" applyAlignment="1">
      <alignment horizontal="right" vertical="center" wrapText="1" indent="1"/>
    </xf>
    <xf numFmtId="0" fontId="13" fillId="0" borderId="36" xfId="1" applyFont="1" applyBorder="1" applyAlignment="1" applyProtection="1">
      <alignment horizontal="right" vertical="center" wrapText="1" indent="1"/>
      <protection locked="0"/>
    </xf>
    <xf numFmtId="0" fontId="4" fillId="0" borderId="18" xfId="0" applyFont="1" applyBorder="1" applyAlignment="1">
      <alignment horizontal="left" vertical="center" wrapText="1" indent="1"/>
    </xf>
    <xf numFmtId="164" fontId="4" fillId="0" borderId="36" xfId="0" applyNumberFormat="1" applyFont="1" applyBorder="1" applyAlignment="1">
      <alignment horizontal="right" vertical="center" wrapText="1" indent="1"/>
    </xf>
    <xf numFmtId="164" fontId="10" fillId="0" borderId="19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164" fontId="21" fillId="0" borderId="0" xfId="0" applyNumberFormat="1" applyFont="1" applyAlignment="1">
      <alignment horizontal="right" vertical="center" wrapText="1"/>
    </xf>
    <xf numFmtId="0" fontId="21" fillId="0" borderId="0" xfId="0" applyFont="1" applyAlignment="1">
      <alignment horizontal="right" vertical="center" wrapText="1"/>
    </xf>
    <xf numFmtId="164" fontId="21" fillId="0" borderId="0" xfId="0" applyNumberFormat="1" applyFont="1" applyAlignment="1">
      <alignment horizontal="right" vertical="center" wrapText="1" indent="1"/>
    </xf>
    <xf numFmtId="0" fontId="9" fillId="0" borderId="17" xfId="0" applyFont="1" applyBorder="1" applyAlignment="1">
      <alignment horizontal="left" vertical="center"/>
    </xf>
    <xf numFmtId="0" fontId="9" fillId="0" borderId="37" xfId="0" applyFont="1" applyBorder="1" applyAlignment="1">
      <alignment vertical="center" wrapText="1"/>
    </xf>
    <xf numFmtId="0" fontId="9" fillId="0" borderId="18" xfId="0" applyFont="1" applyBorder="1" applyAlignment="1" applyProtection="1">
      <alignment horizontal="right" vertical="center" wrapText="1"/>
      <protection locked="0"/>
    </xf>
    <xf numFmtId="164" fontId="9" fillId="0" borderId="18" xfId="0" applyNumberFormat="1" applyFont="1" applyBorder="1" applyAlignment="1">
      <alignment horizontal="right" vertical="center" wrapText="1"/>
    </xf>
    <xf numFmtId="164" fontId="9" fillId="0" borderId="19" xfId="0" applyNumberFormat="1" applyFont="1" applyBorder="1" applyAlignment="1">
      <alignment horizontal="right" vertical="center" wrapText="1" indent="1"/>
    </xf>
  </cellXfs>
  <cellStyles count="2">
    <cellStyle name="Normál" xfId="0" builtinId="0"/>
    <cellStyle name="Normál_KVRENMUNKA" xfId="1" xr:uid="{4C0E8C15-C29D-4209-8E09-71785715D3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&#233;nz&#252;gy/%202021/Test&#252;leti%202021/El&#337;ir&#225;nyzat%20m&#243;dos&#237;t&#225;s/Els&#337;%20m&#243;dos&#237;t&#225;s/RENDMO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"/>
      <sheetName val="AD"/>
      <sheetName val="RM_ÖF"/>
      <sheetName val="RM_1.1."/>
      <sheetName val="RM_1.2."/>
      <sheetName val="RM_1.3"/>
      <sheetName val="RM_1.4."/>
      <sheetName val="RM_2.1."/>
      <sheetName val="RM_2.2."/>
      <sheetName val="RM_ELL"/>
      <sheetName val="RM_3.sz"/>
      <sheetName val="RM_4.sz"/>
      <sheetName val="RM_6.1."/>
      <sheetName val="RM_6.1.1"/>
      <sheetName val="RM_6.1.2"/>
      <sheetName val="RM_6.2"/>
      <sheetName val="RM_6.2.1"/>
      <sheetName val="RM_6.3"/>
      <sheetName val="RM_6.3.1"/>
      <sheetName val="RM_6.3.2.sz.mell"/>
      <sheetName val="RM_6.3.3.sz.mell"/>
      <sheetName val="RM_6.4"/>
      <sheetName val="RM_6.4.1"/>
      <sheetName val="RM_6.4.2"/>
      <sheetName val="RM_6.4.3.sz.mell"/>
      <sheetName val="RM_6.5"/>
      <sheetName val="RM_6.5.1"/>
      <sheetName val="RM_6.6"/>
      <sheetName val="RM_6.6.1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_nem"/>
      <sheetName val="5.üres"/>
      <sheetName val="Munka1"/>
    </sheetNames>
    <sheetDataSet>
      <sheetData sheetId="0"/>
      <sheetData sheetId="1">
        <row r="7">
          <cell r="A7" t="str">
            <v>a</v>
          </cell>
          <cell r="B7">
            <v>12</v>
          </cell>
          <cell r="C7" t="str">
            <v>/</v>
          </cell>
          <cell r="D7">
            <v>2021</v>
          </cell>
          <cell r="E7" t="str">
            <v>(</v>
          </cell>
          <cell r="F7" t="str">
            <v>VI.10.</v>
          </cell>
          <cell r="G7" t="str">
            <v>)</v>
          </cell>
          <cell r="H7" t="str">
            <v>önkormányzati rendelethez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">
          <cell r="D5" t="str">
            <v xml:space="preserve">1. sz. módosítás </v>
          </cell>
          <cell r="E5" t="str">
            <v xml:space="preserve">2. sz. módosítás </v>
          </cell>
          <cell r="F5" t="str">
            <v xml:space="preserve">3. sz. módosítás </v>
          </cell>
          <cell r="G5" t="str">
            <v xml:space="preserve">4. sz. módosítás </v>
          </cell>
          <cell r="H5" t="str">
            <v xml:space="preserve">5. sz. módosítás </v>
          </cell>
          <cell r="I5" t="str">
            <v xml:space="preserve">6. sz. módosítás </v>
          </cell>
        </row>
      </sheetData>
      <sheetData sheetId="13">
        <row r="3">
          <cell r="B3" t="str">
            <v>Kötelező feladtok bevételeinek, kiadásainak módosítása</v>
          </cell>
        </row>
      </sheetData>
      <sheetData sheetId="14"/>
      <sheetData sheetId="15"/>
      <sheetData sheetId="16"/>
      <sheetData sheetId="17">
        <row r="2">
          <cell r="B2" t="str">
            <v>Dobó Sándor Óvoda</v>
          </cell>
        </row>
        <row r="5">
          <cell r="K5" t="str">
            <v>Első számú módosítás utáni előirányzat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B5148-9346-4251-BFE9-9B115C987B59}">
  <sheetPr>
    <tabColor rgb="FF92D050"/>
  </sheetPr>
  <dimension ref="A1:K60"/>
  <sheetViews>
    <sheetView tabSelected="1" topLeftCell="B1" zoomScale="110" zoomScaleNormal="110" workbookViewId="0">
      <selection activeCell="B2" sqref="B2:J2"/>
    </sheetView>
  </sheetViews>
  <sheetFormatPr defaultRowHeight="12.75" x14ac:dyDescent="0.2"/>
  <cols>
    <col min="1" max="1" width="13.83203125" style="100" customWidth="1"/>
    <col min="2" max="2" width="60.6640625" style="26" customWidth="1"/>
    <col min="3" max="3" width="15.83203125" style="26" customWidth="1"/>
    <col min="4" max="8" width="13.83203125" style="26" customWidth="1"/>
    <col min="9" max="9" width="13.83203125" style="26" hidden="1" customWidth="1"/>
    <col min="10" max="10" width="13.83203125" style="26" customWidth="1"/>
    <col min="11" max="11" width="15.83203125" style="26" customWidth="1"/>
    <col min="12" max="16384" width="9.33203125" style="26"/>
  </cols>
  <sheetData>
    <row r="1" spans="1:11" s="4" customFormat="1" ht="15.95" customHeight="1" thickBo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3" t="str">
        <f>CONCATENATE("5.3.1. melléklet ",[1]AD!A7," ",[1]AD!B7," ",[1]AD!C7," ",[1]AD!D7," ",[1]AD!E7," ",[1]AD!F7," ",[1]AD!G7," ",[1]AD!H7)</f>
        <v>5.3.1. melléklet a 12 / 2021 ( VI.10. ) önkormányzati rendelethez</v>
      </c>
    </row>
    <row r="2" spans="1:11" s="9" customFormat="1" ht="36" x14ac:dyDescent="0.2">
      <c r="A2" s="5" t="s">
        <v>0</v>
      </c>
      <c r="B2" s="6" t="str">
        <f>CONCATENATE('[1]RM_6.3'!B2:J2)</f>
        <v>Dobó Sándor Óvoda</v>
      </c>
      <c r="C2" s="7"/>
      <c r="D2" s="7"/>
      <c r="E2" s="7"/>
      <c r="F2" s="7"/>
      <c r="G2" s="7"/>
      <c r="H2" s="7"/>
      <c r="I2" s="7"/>
      <c r="J2" s="7"/>
      <c r="K2" s="8" t="s">
        <v>1</v>
      </c>
    </row>
    <row r="3" spans="1:11" s="9" customFormat="1" ht="23.1" customHeight="1" thickBot="1" x14ac:dyDescent="0.25">
      <c r="A3" s="10" t="s">
        <v>2</v>
      </c>
      <c r="B3" s="11" t="str">
        <f>CONCATENATE('[1]RM_6.1.1'!B3:J3)</f>
        <v>Kötelező feladtok bevételeinek, kiadásainak módosítása</v>
      </c>
      <c r="C3" s="12"/>
      <c r="D3" s="12"/>
      <c r="E3" s="12"/>
      <c r="F3" s="12"/>
      <c r="G3" s="12"/>
      <c r="H3" s="12"/>
      <c r="I3" s="12"/>
      <c r="J3" s="12"/>
      <c r="K3" s="13" t="s">
        <v>3</v>
      </c>
    </row>
    <row r="4" spans="1:11" s="9" customFormat="1" ht="12.95" customHeight="1" thickBot="1" x14ac:dyDescent="0.25">
      <c r="A4" s="14"/>
      <c r="B4" s="15"/>
      <c r="C4" s="16"/>
      <c r="D4" s="16"/>
      <c r="E4" s="16"/>
      <c r="F4" s="16"/>
      <c r="G4" s="16"/>
      <c r="H4" s="16"/>
      <c r="I4" s="16"/>
      <c r="J4" s="16"/>
      <c r="K4" s="17" t="s">
        <v>4</v>
      </c>
    </row>
    <row r="5" spans="1:11" s="21" customFormat="1" ht="14.1" customHeight="1" x14ac:dyDescent="0.2">
      <c r="A5" s="18" t="s">
        <v>5</v>
      </c>
      <c r="B5" s="19" t="s">
        <v>6</v>
      </c>
      <c r="C5" s="19" t="s">
        <v>7</v>
      </c>
      <c r="D5" s="19" t="str">
        <f>CONCATENATE('[1]RM_6.1.'!D5:I5)</f>
        <v xml:space="preserve">1. sz. módosítás </v>
      </c>
      <c r="E5" s="19" t="str">
        <f>CONCATENATE('[1]RM_6.1.'!E5)</f>
        <v xml:space="preserve">2. sz. módosítás </v>
      </c>
      <c r="F5" s="19" t="str">
        <f>CONCATENATE('[1]RM_6.1.'!F5)</f>
        <v xml:space="preserve">3. sz. módosítás </v>
      </c>
      <c r="G5" s="19" t="str">
        <f>CONCATENATE('[1]RM_6.1.'!G5)</f>
        <v xml:space="preserve">4. sz. módosítás </v>
      </c>
      <c r="H5" s="19" t="str">
        <f>CONCATENATE('[1]RM_6.1.'!H5)</f>
        <v xml:space="preserve">5. sz. módosítás </v>
      </c>
      <c r="I5" s="19" t="str">
        <f>CONCATENATE('[1]RM_6.1.'!I5)</f>
        <v xml:space="preserve">6. sz. módosítás </v>
      </c>
      <c r="J5" s="19" t="s">
        <v>8</v>
      </c>
      <c r="K5" s="20" t="str">
        <f>CONCATENATE('[1]RM_6.3'!K5)</f>
        <v>Első számú módosítás utáni előirányzat</v>
      </c>
    </row>
    <row r="6" spans="1:11" ht="12.75" customHeight="1" x14ac:dyDescent="0.2">
      <c r="A6" s="22"/>
      <c r="B6" s="23"/>
      <c r="C6" s="24"/>
      <c r="D6" s="24"/>
      <c r="E6" s="24"/>
      <c r="F6" s="24"/>
      <c r="G6" s="24"/>
      <c r="H6" s="24"/>
      <c r="I6" s="24"/>
      <c r="J6" s="24"/>
      <c r="K6" s="25"/>
    </row>
    <row r="7" spans="1:11" s="31" customFormat="1" ht="9.9499999999999993" customHeight="1" thickBot="1" x14ac:dyDescent="0.25">
      <c r="A7" s="27"/>
      <c r="B7" s="28"/>
      <c r="C7" s="29"/>
      <c r="D7" s="29"/>
      <c r="E7" s="29"/>
      <c r="F7" s="29"/>
      <c r="G7" s="29"/>
      <c r="H7" s="29"/>
      <c r="I7" s="29"/>
      <c r="J7" s="29"/>
      <c r="K7" s="30"/>
    </row>
    <row r="8" spans="1:11" s="36" customFormat="1" ht="10.5" customHeight="1" thickBot="1" x14ac:dyDescent="0.25">
      <c r="A8" s="32" t="s">
        <v>9</v>
      </c>
      <c r="B8" s="33" t="s">
        <v>10</v>
      </c>
      <c r="C8" s="33" t="s">
        <v>11</v>
      </c>
      <c r="D8" s="33" t="s">
        <v>12</v>
      </c>
      <c r="E8" s="33" t="s">
        <v>13</v>
      </c>
      <c r="F8" s="33" t="s">
        <v>14</v>
      </c>
      <c r="G8" s="33" t="s">
        <v>15</v>
      </c>
      <c r="H8" s="33" t="s">
        <v>16</v>
      </c>
      <c r="I8" s="33" t="s">
        <v>17</v>
      </c>
      <c r="J8" s="34" t="s">
        <v>18</v>
      </c>
      <c r="K8" s="35" t="s">
        <v>19</v>
      </c>
    </row>
    <row r="9" spans="1:11" s="36" customFormat="1" ht="10.5" customHeight="1" thickBot="1" x14ac:dyDescent="0.25">
      <c r="A9" s="37" t="s">
        <v>20</v>
      </c>
      <c r="B9" s="38"/>
      <c r="C9" s="38"/>
      <c r="D9" s="38"/>
      <c r="E9" s="38"/>
      <c r="F9" s="38"/>
      <c r="G9" s="38"/>
      <c r="H9" s="38"/>
      <c r="I9" s="38"/>
      <c r="J9" s="38"/>
      <c r="K9" s="39"/>
    </row>
    <row r="10" spans="1:11" s="43" customFormat="1" ht="12" customHeight="1" thickBot="1" x14ac:dyDescent="0.25">
      <c r="A10" s="40" t="s">
        <v>21</v>
      </c>
      <c r="B10" s="41" t="s">
        <v>22</v>
      </c>
      <c r="C10" s="42">
        <f>SUM(C11:C21)</f>
        <v>0</v>
      </c>
      <c r="D10" s="42">
        <f t="shared" ref="D10:K10" si="0">SUM(D11:D21)</f>
        <v>0</v>
      </c>
      <c r="E10" s="42">
        <f t="shared" si="0"/>
        <v>0</v>
      </c>
      <c r="F10" s="42">
        <f t="shared" si="0"/>
        <v>0</v>
      </c>
      <c r="G10" s="42">
        <f t="shared" si="0"/>
        <v>0</v>
      </c>
      <c r="H10" s="42">
        <f t="shared" si="0"/>
        <v>0</v>
      </c>
      <c r="I10" s="42">
        <f t="shared" si="0"/>
        <v>0</v>
      </c>
      <c r="J10" s="42">
        <f t="shared" si="0"/>
        <v>0</v>
      </c>
      <c r="K10" s="42">
        <f t="shared" si="0"/>
        <v>0</v>
      </c>
    </row>
    <row r="11" spans="1:11" s="43" customFormat="1" ht="12" customHeight="1" x14ac:dyDescent="0.2">
      <c r="A11" s="44" t="s">
        <v>23</v>
      </c>
      <c r="B11" s="45" t="s">
        <v>24</v>
      </c>
      <c r="C11" s="46"/>
      <c r="D11" s="46"/>
      <c r="E11" s="46"/>
      <c r="F11" s="46"/>
      <c r="G11" s="46"/>
      <c r="H11" s="46"/>
      <c r="I11" s="46"/>
      <c r="J11" s="47">
        <f>D11+E11+F11+G11+H11+I11</f>
        <v>0</v>
      </c>
      <c r="K11" s="48">
        <f>C11+J11</f>
        <v>0</v>
      </c>
    </row>
    <row r="12" spans="1:11" s="43" customFormat="1" ht="12" customHeight="1" x14ac:dyDescent="0.2">
      <c r="A12" s="49" t="s">
        <v>25</v>
      </c>
      <c r="B12" s="50" t="s">
        <v>26</v>
      </c>
      <c r="C12" s="51"/>
      <c r="D12" s="51"/>
      <c r="E12" s="51"/>
      <c r="F12" s="51"/>
      <c r="G12" s="51"/>
      <c r="H12" s="51"/>
      <c r="I12" s="51"/>
      <c r="J12" s="52">
        <f t="shared" ref="J12:J21" si="1">D12+E12+F12+G12+H12+I12</f>
        <v>0</v>
      </c>
      <c r="K12" s="48">
        <f t="shared" ref="K12:K21" si="2">C12+J12</f>
        <v>0</v>
      </c>
    </row>
    <row r="13" spans="1:11" s="43" customFormat="1" ht="12" customHeight="1" x14ac:dyDescent="0.2">
      <c r="A13" s="49" t="s">
        <v>27</v>
      </c>
      <c r="B13" s="50" t="s">
        <v>28</v>
      </c>
      <c r="C13" s="51"/>
      <c r="D13" s="51"/>
      <c r="E13" s="51"/>
      <c r="F13" s="51"/>
      <c r="G13" s="51"/>
      <c r="H13" s="51"/>
      <c r="I13" s="51"/>
      <c r="J13" s="52">
        <f t="shared" si="1"/>
        <v>0</v>
      </c>
      <c r="K13" s="48">
        <f t="shared" si="2"/>
        <v>0</v>
      </c>
    </row>
    <row r="14" spans="1:11" s="43" customFormat="1" ht="12" customHeight="1" x14ac:dyDescent="0.2">
      <c r="A14" s="49" t="s">
        <v>29</v>
      </c>
      <c r="B14" s="50" t="s">
        <v>30</v>
      </c>
      <c r="C14" s="51"/>
      <c r="D14" s="51"/>
      <c r="E14" s="51"/>
      <c r="F14" s="51"/>
      <c r="G14" s="51"/>
      <c r="H14" s="51"/>
      <c r="I14" s="51"/>
      <c r="J14" s="52">
        <f t="shared" si="1"/>
        <v>0</v>
      </c>
      <c r="K14" s="48">
        <f t="shared" si="2"/>
        <v>0</v>
      </c>
    </row>
    <row r="15" spans="1:11" s="43" customFormat="1" ht="12" customHeight="1" x14ac:dyDescent="0.2">
      <c r="A15" s="49" t="s">
        <v>31</v>
      </c>
      <c r="B15" s="50" t="s">
        <v>32</v>
      </c>
      <c r="C15" s="51"/>
      <c r="D15" s="51"/>
      <c r="E15" s="51"/>
      <c r="F15" s="51"/>
      <c r="G15" s="51"/>
      <c r="H15" s="51"/>
      <c r="I15" s="51"/>
      <c r="J15" s="52">
        <f t="shared" si="1"/>
        <v>0</v>
      </c>
      <c r="K15" s="48">
        <f t="shared" si="2"/>
        <v>0</v>
      </c>
    </row>
    <row r="16" spans="1:11" s="43" customFormat="1" ht="12" customHeight="1" x14ac:dyDescent="0.2">
      <c r="A16" s="49" t="s">
        <v>33</v>
      </c>
      <c r="B16" s="50" t="s">
        <v>34</v>
      </c>
      <c r="C16" s="51"/>
      <c r="D16" s="51"/>
      <c r="E16" s="51"/>
      <c r="F16" s="51"/>
      <c r="G16" s="51"/>
      <c r="H16" s="51"/>
      <c r="I16" s="51"/>
      <c r="J16" s="52">
        <f t="shared" si="1"/>
        <v>0</v>
      </c>
      <c r="K16" s="48">
        <f t="shared" si="2"/>
        <v>0</v>
      </c>
    </row>
    <row r="17" spans="1:11" s="43" customFormat="1" ht="12" customHeight="1" x14ac:dyDescent="0.2">
      <c r="A17" s="49" t="s">
        <v>35</v>
      </c>
      <c r="B17" s="53" t="s">
        <v>36</v>
      </c>
      <c r="C17" s="51"/>
      <c r="D17" s="51"/>
      <c r="E17" s="51"/>
      <c r="F17" s="51"/>
      <c r="G17" s="51"/>
      <c r="H17" s="51"/>
      <c r="I17" s="51"/>
      <c r="J17" s="52">
        <f t="shared" si="1"/>
        <v>0</v>
      </c>
      <c r="K17" s="48">
        <f t="shared" si="2"/>
        <v>0</v>
      </c>
    </row>
    <row r="18" spans="1:11" s="43" customFormat="1" ht="12" customHeight="1" x14ac:dyDescent="0.2">
      <c r="A18" s="49" t="s">
        <v>37</v>
      </c>
      <c r="B18" s="50" t="s">
        <v>38</v>
      </c>
      <c r="C18" s="51"/>
      <c r="D18" s="51"/>
      <c r="E18" s="51"/>
      <c r="F18" s="51"/>
      <c r="G18" s="51"/>
      <c r="H18" s="51"/>
      <c r="I18" s="51"/>
      <c r="J18" s="52">
        <f t="shared" si="1"/>
        <v>0</v>
      </c>
      <c r="K18" s="48">
        <f t="shared" si="2"/>
        <v>0</v>
      </c>
    </row>
    <row r="19" spans="1:11" s="54" customFormat="1" ht="12" customHeight="1" x14ac:dyDescent="0.2">
      <c r="A19" s="49" t="s">
        <v>39</v>
      </c>
      <c r="B19" s="50" t="s">
        <v>40</v>
      </c>
      <c r="C19" s="51"/>
      <c r="D19" s="51"/>
      <c r="E19" s="51"/>
      <c r="F19" s="51"/>
      <c r="G19" s="51"/>
      <c r="H19" s="51"/>
      <c r="I19" s="51"/>
      <c r="J19" s="52">
        <f t="shared" si="1"/>
        <v>0</v>
      </c>
      <c r="K19" s="48">
        <f t="shared" si="2"/>
        <v>0</v>
      </c>
    </row>
    <row r="20" spans="1:11" s="54" customFormat="1" ht="12" customHeight="1" x14ac:dyDescent="0.2">
      <c r="A20" s="49" t="s">
        <v>41</v>
      </c>
      <c r="B20" s="50" t="s">
        <v>42</v>
      </c>
      <c r="C20" s="51"/>
      <c r="D20" s="51"/>
      <c r="E20" s="51"/>
      <c r="F20" s="51"/>
      <c r="G20" s="51"/>
      <c r="H20" s="51"/>
      <c r="I20" s="51"/>
      <c r="J20" s="52">
        <f t="shared" si="1"/>
        <v>0</v>
      </c>
      <c r="K20" s="48">
        <f t="shared" si="2"/>
        <v>0</v>
      </c>
    </row>
    <row r="21" spans="1:11" s="54" customFormat="1" ht="12" customHeight="1" thickBot="1" x14ac:dyDescent="0.25">
      <c r="A21" s="55" t="s">
        <v>43</v>
      </c>
      <c r="B21" s="53" t="s">
        <v>44</v>
      </c>
      <c r="C21" s="56"/>
      <c r="D21" s="56"/>
      <c r="E21" s="56"/>
      <c r="F21" s="56"/>
      <c r="G21" s="56"/>
      <c r="H21" s="56"/>
      <c r="I21" s="56"/>
      <c r="J21" s="57">
        <f t="shared" si="1"/>
        <v>0</v>
      </c>
      <c r="K21" s="48">
        <f t="shared" si="2"/>
        <v>0</v>
      </c>
    </row>
    <row r="22" spans="1:11" s="43" customFormat="1" ht="12" customHeight="1" thickBot="1" x14ac:dyDescent="0.25">
      <c r="A22" s="40" t="s">
        <v>45</v>
      </c>
      <c r="B22" s="41" t="s">
        <v>46</v>
      </c>
      <c r="C22" s="42">
        <f t="shared" ref="C22:J22" si="3">SUM(C23:C25)</f>
        <v>0</v>
      </c>
      <c r="D22" s="42">
        <f t="shared" si="3"/>
        <v>0</v>
      </c>
      <c r="E22" s="42">
        <f t="shared" si="3"/>
        <v>0</v>
      </c>
      <c r="F22" s="42">
        <f t="shared" si="3"/>
        <v>0</v>
      </c>
      <c r="G22" s="42">
        <f t="shared" si="3"/>
        <v>0</v>
      </c>
      <c r="H22" s="42">
        <f t="shared" si="3"/>
        <v>0</v>
      </c>
      <c r="I22" s="42">
        <f t="shared" si="3"/>
        <v>0</v>
      </c>
      <c r="J22" s="42">
        <f t="shared" si="3"/>
        <v>0</v>
      </c>
      <c r="K22" s="58">
        <f>SUM(K23:K25)</f>
        <v>0</v>
      </c>
    </row>
    <row r="23" spans="1:11" s="54" customFormat="1" ht="12" customHeight="1" x14ac:dyDescent="0.2">
      <c r="A23" s="59" t="s">
        <v>47</v>
      </c>
      <c r="B23" s="60" t="s">
        <v>48</v>
      </c>
      <c r="C23" s="61"/>
      <c r="D23" s="61"/>
      <c r="E23" s="61"/>
      <c r="F23" s="61"/>
      <c r="G23" s="61"/>
      <c r="H23" s="61"/>
      <c r="I23" s="61"/>
      <c r="J23" s="62">
        <f>D23+E23+F23+G23+H23+I23</f>
        <v>0</v>
      </c>
      <c r="K23" s="48">
        <f>C23+J23</f>
        <v>0</v>
      </c>
    </row>
    <row r="24" spans="1:11" s="54" customFormat="1" ht="12" customHeight="1" x14ac:dyDescent="0.2">
      <c r="A24" s="49" t="s">
        <v>49</v>
      </c>
      <c r="B24" s="50" t="s">
        <v>50</v>
      </c>
      <c r="C24" s="51"/>
      <c r="D24" s="51"/>
      <c r="E24" s="51"/>
      <c r="F24" s="51"/>
      <c r="G24" s="51"/>
      <c r="H24" s="51"/>
      <c r="I24" s="51"/>
      <c r="J24" s="52">
        <f>D24+E24+F24+G24+H24+I24</f>
        <v>0</v>
      </c>
      <c r="K24" s="63">
        <f>C24+J24</f>
        <v>0</v>
      </c>
    </row>
    <row r="25" spans="1:11" s="54" customFormat="1" ht="12" customHeight="1" x14ac:dyDescent="0.2">
      <c r="A25" s="49" t="s">
        <v>51</v>
      </c>
      <c r="B25" s="50" t="s">
        <v>52</v>
      </c>
      <c r="C25" s="51"/>
      <c r="D25" s="51"/>
      <c r="E25" s="51"/>
      <c r="F25" s="51"/>
      <c r="G25" s="51"/>
      <c r="H25" s="51"/>
      <c r="I25" s="51"/>
      <c r="J25" s="52">
        <f>D25+E25+F25+G25+H25+I25</f>
        <v>0</v>
      </c>
      <c r="K25" s="63">
        <f>C25+J25</f>
        <v>0</v>
      </c>
    </row>
    <row r="26" spans="1:11" s="54" customFormat="1" ht="12" customHeight="1" thickBot="1" x14ac:dyDescent="0.25">
      <c r="A26" s="49" t="s">
        <v>53</v>
      </c>
      <c r="B26" s="64" t="s">
        <v>54</v>
      </c>
      <c r="C26" s="56"/>
      <c r="D26" s="56"/>
      <c r="E26" s="56"/>
      <c r="F26" s="56"/>
      <c r="G26" s="56"/>
      <c r="H26" s="56"/>
      <c r="I26" s="56"/>
      <c r="J26" s="65">
        <f>D26+E26+F26+G26+H26+I26</f>
        <v>0</v>
      </c>
      <c r="K26" s="66">
        <f>C26+J26</f>
        <v>0</v>
      </c>
    </row>
    <row r="27" spans="1:11" s="54" customFormat="1" ht="12" customHeight="1" thickBot="1" x14ac:dyDescent="0.25">
      <c r="A27" s="67" t="s">
        <v>55</v>
      </c>
      <c r="B27" s="68" t="s">
        <v>56</v>
      </c>
      <c r="C27" s="69"/>
      <c r="D27" s="69"/>
      <c r="E27" s="69"/>
      <c r="F27" s="69"/>
      <c r="G27" s="69"/>
      <c r="H27" s="69"/>
      <c r="I27" s="69"/>
      <c r="J27" s="70"/>
      <c r="K27" s="71"/>
    </row>
    <row r="28" spans="1:11" s="54" customFormat="1" ht="12" customHeight="1" thickBot="1" x14ac:dyDescent="0.25">
      <c r="A28" s="67" t="s">
        <v>57</v>
      </c>
      <c r="B28" s="68" t="s">
        <v>58</v>
      </c>
      <c r="C28" s="72">
        <f>C29+C30</f>
        <v>0</v>
      </c>
      <c r="D28" s="42">
        <f t="shared" ref="D28:K28" si="4">D29+D30</f>
        <v>0</v>
      </c>
      <c r="E28" s="42">
        <f t="shared" si="4"/>
        <v>0</v>
      </c>
      <c r="F28" s="42">
        <f t="shared" si="4"/>
        <v>0</v>
      </c>
      <c r="G28" s="42">
        <f t="shared" si="4"/>
        <v>0</v>
      </c>
      <c r="H28" s="42">
        <f t="shared" si="4"/>
        <v>0</v>
      </c>
      <c r="I28" s="42">
        <f t="shared" si="4"/>
        <v>0</v>
      </c>
      <c r="J28" s="42">
        <f t="shared" si="4"/>
        <v>0</v>
      </c>
      <c r="K28" s="58">
        <f t="shared" si="4"/>
        <v>0</v>
      </c>
    </row>
    <row r="29" spans="1:11" s="54" customFormat="1" ht="12" customHeight="1" x14ac:dyDescent="0.2">
      <c r="A29" s="59" t="s">
        <v>59</v>
      </c>
      <c r="B29" s="73" t="s">
        <v>50</v>
      </c>
      <c r="C29" s="74"/>
      <c r="D29" s="74"/>
      <c r="E29" s="74"/>
      <c r="F29" s="74"/>
      <c r="G29" s="74"/>
      <c r="H29" s="74"/>
      <c r="I29" s="74"/>
      <c r="J29" s="62">
        <f>D29+E29+F29+G29+H29+I29</f>
        <v>0</v>
      </c>
      <c r="K29" s="48">
        <f>C29+J29</f>
        <v>0</v>
      </c>
    </row>
    <row r="30" spans="1:11" s="54" customFormat="1" ht="12" customHeight="1" x14ac:dyDescent="0.2">
      <c r="A30" s="59" t="s">
        <v>60</v>
      </c>
      <c r="B30" s="75" t="s">
        <v>61</v>
      </c>
      <c r="C30" s="74"/>
      <c r="D30" s="74"/>
      <c r="E30" s="74"/>
      <c r="F30" s="74"/>
      <c r="G30" s="74"/>
      <c r="H30" s="74"/>
      <c r="I30" s="74"/>
      <c r="J30" s="62">
        <f>D30+E30+F30+G30+H30+I30</f>
        <v>0</v>
      </c>
      <c r="K30" s="48">
        <f>C30+J30</f>
        <v>0</v>
      </c>
    </row>
    <row r="31" spans="1:11" s="54" customFormat="1" ht="12" customHeight="1" thickBot="1" x14ac:dyDescent="0.25">
      <c r="A31" s="49" t="s">
        <v>62</v>
      </c>
      <c r="B31" s="76" t="s">
        <v>63</v>
      </c>
      <c r="C31" s="77"/>
      <c r="D31" s="77"/>
      <c r="E31" s="77"/>
      <c r="F31" s="77"/>
      <c r="G31" s="77"/>
      <c r="H31" s="77"/>
      <c r="I31" s="77"/>
      <c r="J31" s="62">
        <f>D31+E31+F31+G31+H31+I31</f>
        <v>0</v>
      </c>
      <c r="K31" s="48">
        <f>C31+J31</f>
        <v>0</v>
      </c>
    </row>
    <row r="32" spans="1:11" s="54" customFormat="1" ht="12" customHeight="1" thickBot="1" x14ac:dyDescent="0.25">
      <c r="A32" s="67" t="s">
        <v>64</v>
      </c>
      <c r="B32" s="68" t="s">
        <v>65</v>
      </c>
      <c r="C32" s="72">
        <f t="shared" ref="C32:J32" si="5">+C33+C34+C35</f>
        <v>0</v>
      </c>
      <c r="D32" s="42">
        <f t="shared" si="5"/>
        <v>0</v>
      </c>
      <c r="E32" s="42">
        <f t="shared" si="5"/>
        <v>0</v>
      </c>
      <c r="F32" s="42">
        <f t="shared" si="5"/>
        <v>0</v>
      </c>
      <c r="G32" s="42">
        <f t="shared" si="5"/>
        <v>0</v>
      </c>
      <c r="H32" s="42">
        <f t="shared" si="5"/>
        <v>0</v>
      </c>
      <c r="I32" s="42">
        <f t="shared" si="5"/>
        <v>0</v>
      </c>
      <c r="J32" s="42">
        <f t="shared" si="5"/>
        <v>0</v>
      </c>
      <c r="K32" s="58">
        <f>+K33+K34+K35</f>
        <v>0</v>
      </c>
    </row>
    <row r="33" spans="1:11" s="54" customFormat="1" ht="12" customHeight="1" x14ac:dyDescent="0.2">
      <c r="A33" s="59" t="s">
        <v>66</v>
      </c>
      <c r="B33" s="73" t="s">
        <v>67</v>
      </c>
      <c r="C33" s="78"/>
      <c r="D33" s="78"/>
      <c r="E33" s="78"/>
      <c r="F33" s="78"/>
      <c r="G33" s="78"/>
      <c r="H33" s="78"/>
      <c r="I33" s="78"/>
      <c r="J33" s="62">
        <f>D33+E33+F33+G33+H33+I33</f>
        <v>0</v>
      </c>
      <c r="K33" s="48">
        <f>C33+J33</f>
        <v>0</v>
      </c>
    </row>
    <row r="34" spans="1:11" s="54" customFormat="1" ht="12" customHeight="1" x14ac:dyDescent="0.2">
      <c r="A34" s="59" t="s">
        <v>68</v>
      </c>
      <c r="B34" s="75" t="s">
        <v>69</v>
      </c>
      <c r="C34" s="74"/>
      <c r="D34" s="74"/>
      <c r="E34" s="74"/>
      <c r="F34" s="74"/>
      <c r="G34" s="74"/>
      <c r="H34" s="74"/>
      <c r="I34" s="74"/>
      <c r="J34" s="62">
        <f>D34+E34+F34+G34+H34+I34</f>
        <v>0</v>
      </c>
      <c r="K34" s="48">
        <f>C34+J34</f>
        <v>0</v>
      </c>
    </row>
    <row r="35" spans="1:11" s="54" customFormat="1" ht="12" customHeight="1" thickBot="1" x14ac:dyDescent="0.25">
      <c r="A35" s="49" t="s">
        <v>70</v>
      </c>
      <c r="B35" s="76" t="s">
        <v>71</v>
      </c>
      <c r="C35" s="77"/>
      <c r="D35" s="77"/>
      <c r="E35" s="77"/>
      <c r="F35" s="77"/>
      <c r="G35" s="77"/>
      <c r="H35" s="77"/>
      <c r="I35" s="77"/>
      <c r="J35" s="62">
        <f>D35+E35+F35+G35+H35+I35</f>
        <v>0</v>
      </c>
      <c r="K35" s="79">
        <f>C35+J35</f>
        <v>0</v>
      </c>
    </row>
    <row r="36" spans="1:11" s="43" customFormat="1" ht="12" customHeight="1" thickBot="1" x14ac:dyDescent="0.25">
      <c r="A36" s="67" t="s">
        <v>72</v>
      </c>
      <c r="B36" s="68" t="s">
        <v>73</v>
      </c>
      <c r="C36" s="69"/>
      <c r="D36" s="69"/>
      <c r="E36" s="69"/>
      <c r="F36" s="69"/>
      <c r="G36" s="69"/>
      <c r="H36" s="69"/>
      <c r="I36" s="69"/>
      <c r="J36" s="42">
        <f>D36+E36+F36+G36+H36+I36</f>
        <v>0</v>
      </c>
      <c r="K36" s="71">
        <f>C36+J36</f>
        <v>0</v>
      </c>
    </row>
    <row r="37" spans="1:11" s="43" customFormat="1" ht="12" customHeight="1" thickBot="1" x14ac:dyDescent="0.25">
      <c r="A37" s="67" t="s">
        <v>74</v>
      </c>
      <c r="B37" s="68" t="s">
        <v>75</v>
      </c>
      <c r="C37" s="69"/>
      <c r="D37" s="69"/>
      <c r="E37" s="69"/>
      <c r="F37" s="69"/>
      <c r="G37" s="69"/>
      <c r="H37" s="69"/>
      <c r="I37" s="69"/>
      <c r="J37" s="80">
        <f>D37+E37+F37+G37+H37+I37</f>
        <v>0</v>
      </c>
      <c r="K37" s="48">
        <f>C37+J37</f>
        <v>0</v>
      </c>
    </row>
    <row r="38" spans="1:11" s="43" customFormat="1" ht="12" customHeight="1" thickBot="1" x14ac:dyDescent="0.25">
      <c r="A38" s="40" t="s">
        <v>76</v>
      </c>
      <c r="B38" s="68" t="s">
        <v>77</v>
      </c>
      <c r="C38" s="72">
        <f t="shared" ref="C38:K38" si="6">+C10+C22+C27+C28+C32+C36+C37</f>
        <v>0</v>
      </c>
      <c r="D38" s="42">
        <f t="shared" si="6"/>
        <v>0</v>
      </c>
      <c r="E38" s="42">
        <f t="shared" si="6"/>
        <v>0</v>
      </c>
      <c r="F38" s="42">
        <f t="shared" si="6"/>
        <v>0</v>
      </c>
      <c r="G38" s="42">
        <f t="shared" si="6"/>
        <v>0</v>
      </c>
      <c r="H38" s="42">
        <f t="shared" si="6"/>
        <v>0</v>
      </c>
      <c r="I38" s="42">
        <f t="shared" si="6"/>
        <v>0</v>
      </c>
      <c r="J38" s="42">
        <f t="shared" si="6"/>
        <v>0</v>
      </c>
      <c r="K38" s="58">
        <f t="shared" si="6"/>
        <v>0</v>
      </c>
    </row>
    <row r="39" spans="1:11" s="43" customFormat="1" ht="12" customHeight="1" thickBot="1" x14ac:dyDescent="0.25">
      <c r="A39" s="81" t="s">
        <v>78</v>
      </c>
      <c r="B39" s="68" t="s">
        <v>79</v>
      </c>
      <c r="C39" s="72">
        <f t="shared" ref="C39:J39" si="7">+C40+C41+C42</f>
        <v>234485987</v>
      </c>
      <c r="D39" s="42">
        <f t="shared" si="7"/>
        <v>0</v>
      </c>
      <c r="E39" s="42">
        <f t="shared" si="7"/>
        <v>0</v>
      </c>
      <c r="F39" s="42">
        <f t="shared" si="7"/>
        <v>0</v>
      </c>
      <c r="G39" s="42">
        <f t="shared" si="7"/>
        <v>0</v>
      </c>
      <c r="H39" s="42">
        <f t="shared" si="7"/>
        <v>0</v>
      </c>
      <c r="I39" s="42">
        <f t="shared" si="7"/>
        <v>0</v>
      </c>
      <c r="J39" s="42">
        <f t="shared" si="7"/>
        <v>0</v>
      </c>
      <c r="K39" s="58">
        <f>+K40+K41+K42</f>
        <v>234485987</v>
      </c>
    </row>
    <row r="40" spans="1:11" s="43" customFormat="1" ht="12" customHeight="1" x14ac:dyDescent="0.2">
      <c r="A40" s="59" t="s">
        <v>80</v>
      </c>
      <c r="B40" s="73" t="s">
        <v>81</v>
      </c>
      <c r="C40" s="78"/>
      <c r="D40" s="78"/>
      <c r="E40" s="78"/>
      <c r="F40" s="78"/>
      <c r="G40" s="78"/>
      <c r="H40" s="78"/>
      <c r="I40" s="78"/>
      <c r="J40" s="62">
        <f>D40+E40+F40+G40+H40+I40</f>
        <v>0</v>
      </c>
      <c r="K40" s="48">
        <f>C40+J40</f>
        <v>0</v>
      </c>
    </row>
    <row r="41" spans="1:11" s="43" customFormat="1" ht="12" customHeight="1" x14ac:dyDescent="0.2">
      <c r="A41" s="59" t="s">
        <v>82</v>
      </c>
      <c r="B41" s="75" t="s">
        <v>83</v>
      </c>
      <c r="C41" s="74"/>
      <c r="D41" s="74"/>
      <c r="E41" s="74"/>
      <c r="F41" s="74"/>
      <c r="G41" s="74"/>
      <c r="H41" s="74"/>
      <c r="I41" s="74"/>
      <c r="J41" s="62">
        <f>D41+E41+F41+G41+H41+I41</f>
        <v>0</v>
      </c>
      <c r="K41" s="63">
        <f>C41+J41</f>
        <v>0</v>
      </c>
    </row>
    <row r="42" spans="1:11" s="54" customFormat="1" ht="12" customHeight="1" thickBot="1" x14ac:dyDescent="0.25">
      <c r="A42" s="49" t="s">
        <v>84</v>
      </c>
      <c r="B42" s="82" t="s">
        <v>85</v>
      </c>
      <c r="C42" s="83">
        <v>234485987</v>
      </c>
      <c r="D42" s="83"/>
      <c r="E42" s="83"/>
      <c r="F42" s="83"/>
      <c r="G42" s="83"/>
      <c r="H42" s="83"/>
      <c r="I42" s="83"/>
      <c r="J42" s="62">
        <f>D42+E42+F42+G42+H42+I42</f>
        <v>0</v>
      </c>
      <c r="K42" s="66">
        <f>C42+J42</f>
        <v>234485987</v>
      </c>
    </row>
    <row r="43" spans="1:11" s="54" customFormat="1" ht="12.95" customHeight="1" thickBot="1" x14ac:dyDescent="0.25">
      <c r="A43" s="81" t="s">
        <v>86</v>
      </c>
      <c r="B43" s="84" t="s">
        <v>87</v>
      </c>
      <c r="C43" s="72">
        <f t="shared" ref="C43:J43" si="8">+C38+C39</f>
        <v>234485987</v>
      </c>
      <c r="D43" s="42">
        <f t="shared" si="8"/>
        <v>0</v>
      </c>
      <c r="E43" s="42">
        <f t="shared" si="8"/>
        <v>0</v>
      </c>
      <c r="F43" s="42">
        <f t="shared" si="8"/>
        <v>0</v>
      </c>
      <c r="G43" s="42">
        <f t="shared" si="8"/>
        <v>0</v>
      </c>
      <c r="H43" s="42">
        <f t="shared" si="8"/>
        <v>0</v>
      </c>
      <c r="I43" s="42">
        <f t="shared" si="8"/>
        <v>0</v>
      </c>
      <c r="J43" s="42">
        <f t="shared" si="8"/>
        <v>0</v>
      </c>
      <c r="K43" s="58">
        <f>+K38+K39</f>
        <v>234485987</v>
      </c>
    </row>
    <row r="44" spans="1:11" s="31" customFormat="1" ht="14.1" customHeight="1" thickBot="1" x14ac:dyDescent="0.25">
      <c r="A44" s="85" t="s">
        <v>88</v>
      </c>
      <c r="B44" s="86"/>
      <c r="C44" s="86"/>
      <c r="D44" s="86"/>
      <c r="E44" s="86"/>
      <c r="F44" s="86"/>
      <c r="G44" s="86"/>
      <c r="H44" s="86"/>
      <c r="I44" s="86"/>
      <c r="J44" s="86"/>
      <c r="K44" s="87"/>
    </row>
    <row r="45" spans="1:11" s="89" customFormat="1" ht="12" customHeight="1" thickBot="1" x14ac:dyDescent="0.25">
      <c r="A45" s="67" t="s">
        <v>21</v>
      </c>
      <c r="B45" s="68" t="s">
        <v>89</v>
      </c>
      <c r="C45" s="88">
        <f t="shared" ref="C45:J45" si="9">SUM(C46:C50)</f>
        <v>232746087</v>
      </c>
      <c r="D45" s="88">
        <f t="shared" si="9"/>
        <v>0</v>
      </c>
      <c r="E45" s="88">
        <f t="shared" si="9"/>
        <v>0</v>
      </c>
      <c r="F45" s="88">
        <f t="shared" si="9"/>
        <v>0</v>
      </c>
      <c r="G45" s="88">
        <f t="shared" si="9"/>
        <v>0</v>
      </c>
      <c r="H45" s="88">
        <f t="shared" si="9"/>
        <v>0</v>
      </c>
      <c r="I45" s="88">
        <f t="shared" si="9"/>
        <v>0</v>
      </c>
      <c r="J45" s="88">
        <f t="shared" si="9"/>
        <v>0</v>
      </c>
      <c r="K45" s="71">
        <f>SUM(K46:K50)</f>
        <v>232746087</v>
      </c>
    </row>
    <row r="46" spans="1:11" ht="12" customHeight="1" x14ac:dyDescent="0.2">
      <c r="A46" s="49" t="s">
        <v>23</v>
      </c>
      <c r="B46" s="60" t="s">
        <v>90</v>
      </c>
      <c r="C46" s="90">
        <v>184226526</v>
      </c>
      <c r="D46" s="90"/>
      <c r="E46" s="90"/>
      <c r="F46" s="90"/>
      <c r="G46" s="90"/>
      <c r="H46" s="90"/>
      <c r="I46" s="90"/>
      <c r="J46" s="91">
        <f>D46+E46+F46+G46+H46+I46</f>
        <v>0</v>
      </c>
      <c r="K46" s="92">
        <f>C46+J46</f>
        <v>184226526</v>
      </c>
    </row>
    <row r="47" spans="1:11" ht="12" customHeight="1" x14ac:dyDescent="0.2">
      <c r="A47" s="49" t="s">
        <v>25</v>
      </c>
      <c r="B47" s="50" t="s">
        <v>91</v>
      </c>
      <c r="C47" s="93">
        <v>32005741</v>
      </c>
      <c r="D47" s="93"/>
      <c r="E47" s="93"/>
      <c r="F47" s="93"/>
      <c r="G47" s="93"/>
      <c r="H47" s="93"/>
      <c r="I47" s="93"/>
      <c r="J47" s="94">
        <f>D47+E47+F47+G47+H47+I47</f>
        <v>0</v>
      </c>
      <c r="K47" s="95">
        <f>C47+J47</f>
        <v>32005741</v>
      </c>
    </row>
    <row r="48" spans="1:11" ht="12" customHeight="1" x14ac:dyDescent="0.2">
      <c r="A48" s="49" t="s">
        <v>27</v>
      </c>
      <c r="B48" s="50" t="s">
        <v>92</v>
      </c>
      <c r="C48" s="93">
        <v>16513820</v>
      </c>
      <c r="D48" s="93"/>
      <c r="E48" s="93"/>
      <c r="F48" s="93"/>
      <c r="G48" s="93"/>
      <c r="H48" s="93"/>
      <c r="I48" s="93"/>
      <c r="J48" s="94">
        <f>D48+E48+F48+G48+H48+I48</f>
        <v>0</v>
      </c>
      <c r="K48" s="95">
        <f>C48+J48</f>
        <v>16513820</v>
      </c>
    </row>
    <row r="49" spans="1:11" ht="12" customHeight="1" x14ac:dyDescent="0.2">
      <c r="A49" s="49" t="s">
        <v>29</v>
      </c>
      <c r="B49" s="50" t="s">
        <v>93</v>
      </c>
      <c r="C49" s="93"/>
      <c r="D49" s="93"/>
      <c r="E49" s="93"/>
      <c r="F49" s="93"/>
      <c r="G49" s="93"/>
      <c r="H49" s="93"/>
      <c r="I49" s="93"/>
      <c r="J49" s="94">
        <f>D49+E49+F49+G49+H49+I49</f>
        <v>0</v>
      </c>
      <c r="K49" s="95">
        <f>C49+J49</f>
        <v>0</v>
      </c>
    </row>
    <row r="50" spans="1:11" ht="12" customHeight="1" thickBot="1" x14ac:dyDescent="0.25">
      <c r="A50" s="49" t="s">
        <v>31</v>
      </c>
      <c r="B50" s="50" t="s">
        <v>94</v>
      </c>
      <c r="C50" s="93"/>
      <c r="D50" s="93"/>
      <c r="E50" s="93"/>
      <c r="F50" s="93"/>
      <c r="G50" s="93"/>
      <c r="H50" s="93"/>
      <c r="I50" s="93"/>
      <c r="J50" s="94">
        <f>D50+E50+F50+G50+H50+I50</f>
        <v>0</v>
      </c>
      <c r="K50" s="95">
        <f>C50+J50</f>
        <v>0</v>
      </c>
    </row>
    <row r="51" spans="1:11" ht="12" customHeight="1" thickBot="1" x14ac:dyDescent="0.25">
      <c r="A51" s="67" t="s">
        <v>45</v>
      </c>
      <c r="B51" s="68" t="s">
        <v>95</v>
      </c>
      <c r="C51" s="88">
        <f t="shared" ref="C51:J51" si="10">SUM(C52:C54)</f>
        <v>1739900</v>
      </c>
      <c r="D51" s="88">
        <f t="shared" si="10"/>
        <v>0</v>
      </c>
      <c r="E51" s="88">
        <f t="shared" si="10"/>
        <v>0</v>
      </c>
      <c r="F51" s="88">
        <f t="shared" si="10"/>
        <v>0</v>
      </c>
      <c r="G51" s="88">
        <f t="shared" si="10"/>
        <v>0</v>
      </c>
      <c r="H51" s="88">
        <f t="shared" si="10"/>
        <v>0</v>
      </c>
      <c r="I51" s="88">
        <f t="shared" si="10"/>
        <v>0</v>
      </c>
      <c r="J51" s="88">
        <f t="shared" si="10"/>
        <v>0</v>
      </c>
      <c r="K51" s="71">
        <f>SUM(K52:K54)</f>
        <v>1739900</v>
      </c>
    </row>
    <row r="52" spans="1:11" s="89" customFormat="1" ht="12" customHeight="1" x14ac:dyDescent="0.2">
      <c r="A52" s="49" t="s">
        <v>47</v>
      </c>
      <c r="B52" s="60" t="s">
        <v>96</v>
      </c>
      <c r="C52" s="90">
        <v>1739900</v>
      </c>
      <c r="D52" s="90"/>
      <c r="E52" s="90"/>
      <c r="F52" s="90"/>
      <c r="G52" s="90"/>
      <c r="H52" s="90"/>
      <c r="I52" s="90"/>
      <c r="J52" s="91">
        <f>D52+E52+F52+G52+H52+I52</f>
        <v>0</v>
      </c>
      <c r="K52" s="92">
        <f>C52+J52</f>
        <v>1739900</v>
      </c>
    </row>
    <row r="53" spans="1:11" ht="12" customHeight="1" x14ac:dyDescent="0.2">
      <c r="A53" s="49" t="s">
        <v>49</v>
      </c>
      <c r="B53" s="50" t="s">
        <v>97</v>
      </c>
      <c r="C53" s="93"/>
      <c r="D53" s="93"/>
      <c r="E53" s="93"/>
      <c r="F53" s="93"/>
      <c r="G53" s="93"/>
      <c r="H53" s="93"/>
      <c r="I53" s="93"/>
      <c r="J53" s="94">
        <f>D53+E53+F53+G53+H53+I53</f>
        <v>0</v>
      </c>
      <c r="K53" s="95">
        <f>C53+J53</f>
        <v>0</v>
      </c>
    </row>
    <row r="54" spans="1:11" ht="12" customHeight="1" x14ac:dyDescent="0.2">
      <c r="A54" s="49" t="s">
        <v>51</v>
      </c>
      <c r="B54" s="50" t="s">
        <v>98</v>
      </c>
      <c r="C54" s="93"/>
      <c r="D54" s="93"/>
      <c r="E54" s="93"/>
      <c r="F54" s="93"/>
      <c r="G54" s="93"/>
      <c r="H54" s="93"/>
      <c r="I54" s="93"/>
      <c r="J54" s="94">
        <f>D54+E54+F54+G54+H54+I54</f>
        <v>0</v>
      </c>
      <c r="K54" s="95">
        <f>C54+J54</f>
        <v>0</v>
      </c>
    </row>
    <row r="55" spans="1:11" ht="12" customHeight="1" thickBot="1" x14ac:dyDescent="0.25">
      <c r="A55" s="49" t="s">
        <v>53</v>
      </c>
      <c r="B55" s="50" t="s">
        <v>99</v>
      </c>
      <c r="C55" s="93"/>
      <c r="D55" s="93"/>
      <c r="E55" s="93"/>
      <c r="F55" s="93"/>
      <c r="G55" s="93"/>
      <c r="H55" s="93"/>
      <c r="I55" s="93"/>
      <c r="J55" s="94">
        <f>D55+E55+F55+G55+H55+I55</f>
        <v>0</v>
      </c>
      <c r="K55" s="95">
        <f>C55+J55</f>
        <v>0</v>
      </c>
    </row>
    <row r="56" spans="1:11" ht="12" customHeight="1" thickBot="1" x14ac:dyDescent="0.25">
      <c r="A56" s="67" t="s">
        <v>55</v>
      </c>
      <c r="B56" s="68" t="s">
        <v>100</v>
      </c>
      <c r="C56" s="96"/>
      <c r="D56" s="96"/>
      <c r="E56" s="96"/>
      <c r="F56" s="96"/>
      <c r="G56" s="96"/>
      <c r="H56" s="96"/>
      <c r="I56" s="96"/>
      <c r="J56" s="88">
        <f>D56+E56+F56+G56+H56+I56</f>
        <v>0</v>
      </c>
      <c r="K56" s="71">
        <f>C56+J56</f>
        <v>0</v>
      </c>
    </row>
    <row r="57" spans="1:11" ht="12.95" customHeight="1" thickBot="1" x14ac:dyDescent="0.25">
      <c r="A57" s="67" t="s">
        <v>57</v>
      </c>
      <c r="B57" s="97" t="s">
        <v>101</v>
      </c>
      <c r="C57" s="98">
        <f t="shared" ref="C57:J57" si="11">+C45+C51+C56</f>
        <v>234485987</v>
      </c>
      <c r="D57" s="98">
        <f t="shared" si="11"/>
        <v>0</v>
      </c>
      <c r="E57" s="98">
        <f t="shared" si="11"/>
        <v>0</v>
      </c>
      <c r="F57" s="98">
        <f t="shared" si="11"/>
        <v>0</v>
      </c>
      <c r="G57" s="98">
        <f t="shared" si="11"/>
        <v>0</v>
      </c>
      <c r="H57" s="98">
        <f t="shared" si="11"/>
        <v>0</v>
      </c>
      <c r="I57" s="98">
        <f t="shared" si="11"/>
        <v>0</v>
      </c>
      <c r="J57" s="98">
        <f t="shared" si="11"/>
        <v>0</v>
      </c>
      <c r="K57" s="99">
        <f>+K45+K51+K56</f>
        <v>234485987</v>
      </c>
    </row>
    <row r="58" spans="1:11" ht="14.1" customHeight="1" thickBot="1" x14ac:dyDescent="0.25">
      <c r="C58" s="101">
        <f>C43-C57</f>
        <v>0</v>
      </c>
      <c r="D58" s="102"/>
      <c r="E58" s="102"/>
      <c r="F58" s="102"/>
      <c r="G58" s="102"/>
      <c r="H58" s="102"/>
      <c r="I58" s="102"/>
      <c r="J58" s="102"/>
      <c r="K58" s="103">
        <f>K43-K57</f>
        <v>0</v>
      </c>
    </row>
    <row r="59" spans="1:11" ht="12.95" customHeight="1" thickBot="1" x14ac:dyDescent="0.25">
      <c r="A59" s="104" t="s">
        <v>102</v>
      </c>
      <c r="B59" s="105"/>
      <c r="C59" s="106"/>
      <c r="D59" s="106"/>
      <c r="E59" s="106"/>
      <c r="F59" s="106"/>
      <c r="G59" s="106"/>
      <c r="H59" s="106"/>
      <c r="I59" s="106"/>
      <c r="J59" s="107">
        <f>D59+E59+F59+G59+H59+I59</f>
        <v>0</v>
      </c>
      <c r="K59" s="108">
        <f>C59+J59</f>
        <v>0</v>
      </c>
    </row>
    <row r="60" spans="1:11" ht="12.95" customHeight="1" thickBot="1" x14ac:dyDescent="0.25">
      <c r="A60" s="104" t="s">
        <v>103</v>
      </c>
      <c r="B60" s="105"/>
      <c r="C60" s="106"/>
      <c r="D60" s="106"/>
      <c r="E60" s="106"/>
      <c r="F60" s="106"/>
      <c r="G60" s="106"/>
      <c r="H60" s="106"/>
      <c r="I60" s="106"/>
      <c r="J60" s="107">
        <f>D60+E60+F60+G60+H60+I60</f>
        <v>0</v>
      </c>
      <c r="K60" s="108">
        <f>C60+J60</f>
        <v>0</v>
      </c>
    </row>
  </sheetData>
  <sheetProtection formatCells="0"/>
  <mergeCells count="15">
    <mergeCell ref="I5:I7"/>
    <mergeCell ref="J5:J7"/>
    <mergeCell ref="K5:K7"/>
    <mergeCell ref="A9:K9"/>
    <mergeCell ref="A44:K44"/>
    <mergeCell ref="B2:J2"/>
    <mergeCell ref="B3:J3"/>
    <mergeCell ref="A5:A7"/>
    <mergeCell ref="B5:B7"/>
    <mergeCell ref="C5:C7"/>
    <mergeCell ref="D5:D7"/>
    <mergeCell ref="E5:E7"/>
    <mergeCell ref="F5:F7"/>
    <mergeCell ref="G5:G7"/>
    <mergeCell ref="H5:H7"/>
  </mergeCells>
  <printOptions horizontalCentered="1"/>
  <pageMargins left="0.51181102362204722" right="0.51181102362204722" top="0.35433070866141736" bottom="0.27559055118110237" header="0.31496062992125984" footer="0.31496062992125984"/>
  <pageSetup paperSize="9" scale="71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RM_5.3.1</vt:lpstr>
      <vt:lpstr>RM_5.3.1!Nyomtatási_cím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Nyevrekla Szilvia</dc:creator>
  <cp:lastModifiedBy>Nyevrekla Szilvia</cp:lastModifiedBy>
  <dcterms:created xsi:type="dcterms:W3CDTF">2021-06-07T08:59:14Z</dcterms:created>
  <dcterms:modified xsi:type="dcterms:W3CDTF">2021-06-07T08:59:31Z</dcterms:modified>
</cp:coreProperties>
</file>