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843AF7F-1CC5-4462-A1CB-CC6E5ECC66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0.eir.mód." sheetId="7" r:id="rId1"/>
  </sheets>
  <calcPr calcId="181029"/>
</workbook>
</file>

<file path=xl/calcChain.xml><?xml version="1.0" encoding="utf-8"?>
<calcChain xmlns="http://schemas.openxmlformats.org/spreadsheetml/2006/main">
  <c r="G16" i="7" l="1"/>
  <c r="G17" i="7"/>
  <c r="G18" i="7"/>
  <c r="G19" i="7"/>
  <c r="G20" i="7"/>
  <c r="G21" i="7"/>
  <c r="G22" i="7"/>
  <c r="G23" i="7"/>
  <c r="H23" i="7" s="1"/>
  <c r="G15" i="7"/>
  <c r="F16" i="7"/>
  <c r="H16" i="7" s="1"/>
  <c r="F17" i="7"/>
  <c r="H17" i="7" s="1"/>
  <c r="F18" i="7"/>
  <c r="H18" i="7" s="1"/>
  <c r="F19" i="7"/>
  <c r="H19" i="7" s="1"/>
  <c r="F20" i="7"/>
  <c r="H20" i="7" s="1"/>
  <c r="F21" i="7"/>
  <c r="H21" i="7" s="1"/>
  <c r="F22" i="7"/>
  <c r="H22" i="7" s="1"/>
  <c r="F23" i="7"/>
  <c r="F15" i="7"/>
  <c r="G5" i="7"/>
  <c r="G6" i="7"/>
  <c r="G7" i="7"/>
  <c r="G8" i="7"/>
  <c r="G9" i="7"/>
  <c r="F5" i="7"/>
  <c r="H5" i="7" s="1"/>
  <c r="F6" i="7"/>
  <c r="H6" i="7" s="1"/>
  <c r="F7" i="7"/>
  <c r="H7" i="7" s="1"/>
  <c r="F8" i="7"/>
  <c r="H8" i="7" s="1"/>
  <c r="F9" i="7"/>
  <c r="H9" i="7" s="1"/>
  <c r="G4" i="7"/>
  <c r="F4" i="7"/>
  <c r="H4" i="7" l="1"/>
  <c r="K22" i="7" l="1"/>
  <c r="K8" i="7"/>
  <c r="E5" i="7"/>
  <c r="E6" i="7"/>
  <c r="E7" i="7"/>
  <c r="E8" i="7"/>
  <c r="E9" i="7"/>
  <c r="E4" i="7"/>
  <c r="I10" i="7"/>
  <c r="J10" i="7"/>
  <c r="K4" i="7"/>
  <c r="K5" i="7"/>
  <c r="K6" i="7"/>
  <c r="K7" i="7"/>
  <c r="K9" i="7"/>
  <c r="J24" i="7"/>
  <c r="G24" i="7" s="1"/>
  <c r="I24" i="7"/>
  <c r="D24" i="7"/>
  <c r="C24" i="7"/>
  <c r="K23" i="7"/>
  <c r="E23" i="7"/>
  <c r="K21" i="7"/>
  <c r="E21" i="7"/>
  <c r="K20" i="7"/>
  <c r="E20" i="7"/>
  <c r="K19" i="7"/>
  <c r="E19" i="7"/>
  <c r="K18" i="7"/>
  <c r="E18" i="7"/>
  <c r="K17" i="7"/>
  <c r="E17" i="7"/>
  <c r="K16" i="7"/>
  <c r="E16" i="7"/>
  <c r="K15" i="7"/>
  <c r="E15" i="7"/>
  <c r="D10" i="7"/>
  <c r="C10" i="7"/>
  <c r="G10" i="7" l="1"/>
  <c r="E10" i="7"/>
  <c r="F24" i="7"/>
  <c r="H24" i="7" s="1"/>
  <c r="K24" i="7"/>
  <c r="F10" i="7"/>
  <c r="H10" i="7" s="1"/>
  <c r="K10" i="7"/>
  <c r="E24" i="7"/>
  <c r="H15" i="7"/>
</calcChain>
</file>

<file path=xl/sharedStrings.xml><?xml version="1.0" encoding="utf-8"?>
<sst xmlns="http://schemas.openxmlformats.org/spreadsheetml/2006/main" count="62" uniqueCount="42">
  <si>
    <t>K1</t>
  </si>
  <si>
    <t>Személyi juttatások</t>
  </si>
  <si>
    <t>K2</t>
  </si>
  <si>
    <t>K3</t>
  </si>
  <si>
    <t>Dologi kiadások</t>
  </si>
  <si>
    <t>K4</t>
  </si>
  <si>
    <t>K5</t>
  </si>
  <si>
    <t>Egyéb működési célú kiadások</t>
  </si>
  <si>
    <t>K6</t>
  </si>
  <si>
    <t>Beruházások</t>
  </si>
  <si>
    <t>K7</t>
  </si>
  <si>
    <t>Felújítások</t>
  </si>
  <si>
    <t>K9</t>
  </si>
  <si>
    <t>Finanszírozási kiadások</t>
  </si>
  <si>
    <t>B1</t>
  </si>
  <si>
    <t>B2</t>
  </si>
  <si>
    <t>B4</t>
  </si>
  <si>
    <t>Működési bevételek</t>
  </si>
  <si>
    <t>Finanszírozási bevételek</t>
  </si>
  <si>
    <t>B8</t>
  </si>
  <si>
    <t>B3</t>
  </si>
  <si>
    <t>Közhatalmi bevételek</t>
  </si>
  <si>
    <t>Kiadások:</t>
  </si>
  <si>
    <t>Bevételek:</t>
  </si>
  <si>
    <t>Rovat:</t>
  </si>
  <si>
    <t>Rovat neve:</t>
  </si>
  <si>
    <t>Változás:</t>
  </si>
  <si>
    <t>Módosított előirányzat:</t>
  </si>
  <si>
    <t>Járulékok és szoc. hozzájár.adó</t>
  </si>
  <si>
    <t>Ellátottak pénzbeni juttatása</t>
  </si>
  <si>
    <t>Költségvetési kiadások összesen:</t>
  </si>
  <si>
    <t>Műk.célú tám. államháztartáson belül</t>
  </si>
  <si>
    <t>Felhalm.c. tám. államháztartáson belül</t>
  </si>
  <si>
    <t>Költségvetési bevételek összesen:</t>
  </si>
  <si>
    <t>Eredeti    előirányzat:</t>
  </si>
  <si>
    <t>ÖNK.:</t>
  </si>
  <si>
    <t>ÁMK:</t>
  </si>
  <si>
    <t>Összesen:</t>
  </si>
  <si>
    <t>B6</t>
  </si>
  <si>
    <t>Müködési célú átvett pénzeszköz</t>
  </si>
  <si>
    <t>K8</t>
  </si>
  <si>
    <t>Egyéb felhalmozás célú kiadás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</si>
</sst>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3" xfId="0" applyFont="1" applyFill="1" applyBorder="1"/>
    <xf numFmtId="0" fontId="2" fillId="2" borderId="0" xfId="0" applyFont="1" applyFill="1"/>
    <xf numFmtId="3" fontId="2" fillId="2" borderId="0" xfId="0" applyNumberFormat="1" applyFont="1" applyFill="1"/>
    <xf numFmtId="0" fontId="1" fillId="2" borderId="1" xfId="0" applyFont="1" applyFill="1" applyBorder="1"/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1" fillId="2" borderId="2" xfId="0" applyFont="1" applyFill="1" applyBorder="1"/>
    <xf numFmtId="3" fontId="1" fillId="2" borderId="4" xfId="0" applyNumberFormat="1" applyFont="1" applyFill="1" applyBorder="1"/>
    <xf numFmtId="3" fontId="1" fillId="2" borderId="5" xfId="0" applyNumberFormat="1" applyFont="1" applyFill="1" applyBorder="1" applyAlignment="1">
      <alignment horizontal="center" wrapText="1"/>
    </xf>
    <xf numFmtId="3" fontId="1" fillId="2" borderId="6" xfId="0" applyNumberFormat="1" applyFont="1" applyFill="1" applyBorder="1" applyAlignment="1">
      <alignment horizontal="center" wrapText="1"/>
    </xf>
    <xf numFmtId="3" fontId="1" fillId="2" borderId="7" xfId="0" applyNumberFormat="1" applyFont="1" applyFill="1" applyBorder="1" applyAlignment="1">
      <alignment horizontal="center" wrapText="1"/>
    </xf>
    <xf numFmtId="3" fontId="1" fillId="2" borderId="5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zoomScaleNormal="100" workbookViewId="0">
      <selection activeCell="H31" sqref="H31"/>
    </sheetView>
  </sheetViews>
  <sheetFormatPr defaultColWidth="9.140625" defaultRowHeight="12.75" x14ac:dyDescent="0.2"/>
  <cols>
    <col min="1" max="1" width="6.28515625" style="2" customWidth="1"/>
    <col min="2" max="2" width="30.140625" style="2" bestFit="1" customWidth="1"/>
    <col min="3" max="4" width="10.85546875" style="3" bestFit="1" customWidth="1"/>
    <col min="5" max="5" width="12.42578125" style="3" bestFit="1" customWidth="1"/>
    <col min="6" max="6" width="11.5703125" style="3" bestFit="1" customWidth="1"/>
    <col min="7" max="8" width="12.42578125" style="3" bestFit="1" customWidth="1"/>
    <col min="9" max="9" width="10.85546875" style="3" bestFit="1" customWidth="1"/>
    <col min="10" max="11" width="12.42578125" style="3" bestFit="1" customWidth="1"/>
    <col min="12" max="16384" width="9.140625" style="2"/>
  </cols>
  <sheetData>
    <row r="1" spans="1:11" x14ac:dyDescent="0.2">
      <c r="A1" s="1" t="s">
        <v>23</v>
      </c>
    </row>
    <row r="2" spans="1:11" s="5" customFormat="1" x14ac:dyDescent="0.2">
      <c r="A2" s="4" t="s">
        <v>24</v>
      </c>
      <c r="B2" s="4" t="s">
        <v>25</v>
      </c>
      <c r="C2" s="14" t="s">
        <v>34</v>
      </c>
      <c r="D2" s="15"/>
      <c r="E2" s="16"/>
      <c r="F2" s="17" t="s">
        <v>26</v>
      </c>
      <c r="G2" s="18"/>
      <c r="H2" s="19"/>
      <c r="I2" s="14" t="s">
        <v>27</v>
      </c>
      <c r="J2" s="15"/>
      <c r="K2" s="16"/>
    </row>
    <row r="3" spans="1:11" s="9" customFormat="1" x14ac:dyDescent="0.2">
      <c r="A3" s="6"/>
      <c r="B3" s="6"/>
      <c r="C3" s="7" t="s">
        <v>36</v>
      </c>
      <c r="D3" s="8" t="s">
        <v>35</v>
      </c>
      <c r="E3" s="8" t="s">
        <v>37</v>
      </c>
      <c r="F3" s="7" t="s">
        <v>36</v>
      </c>
      <c r="G3" s="8" t="s">
        <v>35</v>
      </c>
      <c r="H3" s="8" t="s">
        <v>37</v>
      </c>
      <c r="I3" s="7" t="s">
        <v>36</v>
      </c>
      <c r="J3" s="8" t="s">
        <v>35</v>
      </c>
      <c r="K3" s="8" t="s">
        <v>37</v>
      </c>
    </row>
    <row r="4" spans="1:11" x14ac:dyDescent="0.2">
      <c r="A4" s="10" t="s">
        <v>14</v>
      </c>
      <c r="B4" s="10" t="s">
        <v>31</v>
      </c>
      <c r="C4" s="11">
        <v>0</v>
      </c>
      <c r="D4" s="11">
        <v>132474685</v>
      </c>
      <c r="E4" s="11">
        <f>C4+D4</f>
        <v>132474685</v>
      </c>
      <c r="F4" s="11">
        <f>I4-C4</f>
        <v>0</v>
      </c>
      <c r="G4" s="11">
        <f>J4-D4</f>
        <v>42648231</v>
      </c>
      <c r="H4" s="11">
        <f>F4+G4</f>
        <v>42648231</v>
      </c>
      <c r="I4" s="11">
        <v>0</v>
      </c>
      <c r="J4" s="11">
        <v>175122916</v>
      </c>
      <c r="K4" s="11">
        <f>SUM(I4:J4)</f>
        <v>175122916</v>
      </c>
    </row>
    <row r="5" spans="1:11" x14ac:dyDescent="0.2">
      <c r="A5" s="10" t="s">
        <v>15</v>
      </c>
      <c r="B5" s="10" t="s">
        <v>32</v>
      </c>
      <c r="C5" s="11">
        <v>0</v>
      </c>
      <c r="D5" s="11">
        <v>0</v>
      </c>
      <c r="E5" s="11">
        <f t="shared" ref="E5:E9" si="0">C5+D5</f>
        <v>0</v>
      </c>
      <c r="F5" s="11">
        <f t="shared" ref="F5:F10" si="1">I5-C5</f>
        <v>0</v>
      </c>
      <c r="G5" s="11">
        <f t="shared" ref="G5:G10" si="2">J5-D5</f>
        <v>104908733</v>
      </c>
      <c r="H5" s="11">
        <f t="shared" ref="H5:H10" si="3">F5+G5</f>
        <v>104908733</v>
      </c>
      <c r="I5" s="11">
        <v>0</v>
      </c>
      <c r="J5" s="11">
        <v>104908733</v>
      </c>
      <c r="K5" s="11">
        <f>SUM(I5:J5)</f>
        <v>104908733</v>
      </c>
    </row>
    <row r="6" spans="1:11" x14ac:dyDescent="0.2">
      <c r="A6" s="10" t="s">
        <v>20</v>
      </c>
      <c r="B6" s="10" t="s">
        <v>21</v>
      </c>
      <c r="C6" s="11">
        <v>0</v>
      </c>
      <c r="D6" s="11">
        <v>24240000</v>
      </c>
      <c r="E6" s="11">
        <f t="shared" si="0"/>
        <v>24240000</v>
      </c>
      <c r="F6" s="11">
        <f t="shared" si="1"/>
        <v>0</v>
      </c>
      <c r="G6" s="11">
        <f t="shared" si="2"/>
        <v>-5657484</v>
      </c>
      <c r="H6" s="11">
        <f t="shared" si="3"/>
        <v>-5657484</v>
      </c>
      <c r="I6" s="11">
        <v>0</v>
      </c>
      <c r="J6" s="11">
        <v>18582516</v>
      </c>
      <c r="K6" s="11">
        <f>SUM(I6:J6)</f>
        <v>18582516</v>
      </c>
    </row>
    <row r="7" spans="1:11" x14ac:dyDescent="0.2">
      <c r="A7" s="10" t="s">
        <v>16</v>
      </c>
      <c r="B7" s="10" t="s">
        <v>17</v>
      </c>
      <c r="C7" s="11">
        <v>28262159</v>
      </c>
      <c r="D7" s="11">
        <v>1689941</v>
      </c>
      <c r="E7" s="11">
        <f t="shared" si="0"/>
        <v>29952100</v>
      </c>
      <c r="F7" s="11">
        <f t="shared" si="1"/>
        <v>250000</v>
      </c>
      <c r="G7" s="11">
        <f t="shared" si="2"/>
        <v>1165951</v>
      </c>
      <c r="H7" s="11">
        <f t="shared" si="3"/>
        <v>1415951</v>
      </c>
      <c r="I7" s="11">
        <v>28512159</v>
      </c>
      <c r="J7" s="11">
        <v>2855892</v>
      </c>
      <c r="K7" s="11">
        <f>SUM(I7:J7)</f>
        <v>31368051</v>
      </c>
    </row>
    <row r="8" spans="1:11" x14ac:dyDescent="0.2">
      <c r="A8" s="10" t="s">
        <v>38</v>
      </c>
      <c r="B8" s="10" t="s">
        <v>39</v>
      </c>
      <c r="C8" s="11">
        <v>0</v>
      </c>
      <c r="D8" s="11">
        <v>35803698</v>
      </c>
      <c r="E8" s="11">
        <f t="shared" si="0"/>
        <v>35803698</v>
      </c>
      <c r="F8" s="11">
        <f t="shared" si="1"/>
        <v>0</v>
      </c>
      <c r="G8" s="11">
        <f t="shared" si="2"/>
        <v>-29878111</v>
      </c>
      <c r="H8" s="11">
        <f t="shared" si="3"/>
        <v>-29878111</v>
      </c>
      <c r="I8" s="11">
        <v>0</v>
      </c>
      <c r="J8" s="11">
        <v>5925587</v>
      </c>
      <c r="K8" s="11">
        <f>SUM(I8:J8)</f>
        <v>5925587</v>
      </c>
    </row>
    <row r="9" spans="1:11" x14ac:dyDescent="0.2">
      <c r="A9" s="10" t="s">
        <v>19</v>
      </c>
      <c r="B9" s="10" t="s">
        <v>18</v>
      </c>
      <c r="C9" s="11">
        <v>457841</v>
      </c>
      <c r="D9" s="11">
        <v>250751676</v>
      </c>
      <c r="E9" s="11">
        <f t="shared" si="0"/>
        <v>251209517</v>
      </c>
      <c r="F9" s="11">
        <f t="shared" si="1"/>
        <v>1795049</v>
      </c>
      <c r="G9" s="11">
        <f t="shared" si="2"/>
        <v>11130553</v>
      </c>
      <c r="H9" s="11">
        <f t="shared" si="3"/>
        <v>12925602</v>
      </c>
      <c r="I9" s="11">
        <v>2252890</v>
      </c>
      <c r="J9" s="11">
        <v>261882229</v>
      </c>
      <c r="K9" s="11">
        <f t="shared" ref="K9" si="4">SUM(I9:J9)</f>
        <v>264135119</v>
      </c>
    </row>
    <row r="10" spans="1:11" x14ac:dyDescent="0.2">
      <c r="A10" s="10"/>
      <c r="B10" s="10" t="s">
        <v>33</v>
      </c>
      <c r="C10" s="11">
        <f>SUM(C4:C9)</f>
        <v>28720000</v>
      </c>
      <c r="D10" s="11">
        <f>SUM(D4:D9)</f>
        <v>444960000</v>
      </c>
      <c r="E10" s="11">
        <f>C10+D10</f>
        <v>473680000</v>
      </c>
      <c r="F10" s="11">
        <f t="shared" si="1"/>
        <v>2045049</v>
      </c>
      <c r="G10" s="11">
        <f t="shared" si="2"/>
        <v>124317873</v>
      </c>
      <c r="H10" s="11">
        <f t="shared" si="3"/>
        <v>126362922</v>
      </c>
      <c r="I10" s="11">
        <f>SUM(I4:I9)</f>
        <v>30765049</v>
      </c>
      <c r="J10" s="11">
        <f>SUM(J4:J9)</f>
        <v>569277873</v>
      </c>
      <c r="K10" s="11">
        <f>I10+J10</f>
        <v>600042922</v>
      </c>
    </row>
    <row r="12" spans="1:11" x14ac:dyDescent="0.2">
      <c r="A12" s="1" t="s">
        <v>22</v>
      </c>
      <c r="B12" s="12"/>
      <c r="C12" s="13"/>
    </row>
    <row r="13" spans="1:11" s="5" customFormat="1" x14ac:dyDescent="0.2">
      <c r="A13" s="4" t="s">
        <v>24</v>
      </c>
      <c r="B13" s="4" t="s">
        <v>25</v>
      </c>
      <c r="C13" s="14" t="s">
        <v>34</v>
      </c>
      <c r="D13" s="15"/>
      <c r="E13" s="16"/>
      <c r="F13" s="17" t="s">
        <v>26</v>
      </c>
      <c r="G13" s="18"/>
      <c r="H13" s="19"/>
      <c r="I13" s="14" t="s">
        <v>27</v>
      </c>
      <c r="J13" s="15"/>
      <c r="K13" s="16"/>
    </row>
    <row r="14" spans="1:11" x14ac:dyDescent="0.2">
      <c r="C14" s="7" t="s">
        <v>36</v>
      </c>
      <c r="D14" s="8" t="s">
        <v>35</v>
      </c>
      <c r="E14" s="8" t="s">
        <v>37</v>
      </c>
      <c r="F14" s="7" t="s">
        <v>36</v>
      </c>
      <c r="G14" s="8" t="s">
        <v>35</v>
      </c>
      <c r="H14" s="8" t="s">
        <v>37</v>
      </c>
      <c r="I14" s="7" t="s">
        <v>36</v>
      </c>
      <c r="J14" s="8" t="s">
        <v>35</v>
      </c>
      <c r="K14" s="8" t="s">
        <v>37</v>
      </c>
    </row>
    <row r="15" spans="1:11" x14ac:dyDescent="0.2">
      <c r="A15" s="10" t="s">
        <v>0</v>
      </c>
      <c r="B15" s="10" t="s">
        <v>1</v>
      </c>
      <c r="C15" s="11">
        <v>60187744</v>
      </c>
      <c r="D15" s="11">
        <v>60351154</v>
      </c>
      <c r="E15" s="11">
        <f t="shared" ref="E15:E24" si="5">SUM(C15:D15)</f>
        <v>120538898</v>
      </c>
      <c r="F15" s="11">
        <f>I15-C15</f>
        <v>1076730</v>
      </c>
      <c r="G15" s="11">
        <f>J15-D15</f>
        <v>1076419</v>
      </c>
      <c r="H15" s="11">
        <f t="shared" ref="H15:H24" si="6">SUM(F15:G15)</f>
        <v>2153149</v>
      </c>
      <c r="I15" s="11">
        <v>61264474</v>
      </c>
      <c r="J15" s="11">
        <v>61427573</v>
      </c>
      <c r="K15" s="11">
        <f t="shared" ref="K15:K23" si="7">SUM(I15:J15)</f>
        <v>122692047</v>
      </c>
    </row>
    <row r="16" spans="1:11" x14ac:dyDescent="0.2">
      <c r="A16" s="10" t="s">
        <v>2</v>
      </c>
      <c r="B16" s="10" t="s">
        <v>28</v>
      </c>
      <c r="C16" s="11">
        <v>10589145</v>
      </c>
      <c r="D16" s="11">
        <v>9329351</v>
      </c>
      <c r="E16" s="11">
        <f t="shared" si="5"/>
        <v>19918496</v>
      </c>
      <c r="F16" s="11">
        <f t="shared" ref="F16:F24" si="8">I16-C16</f>
        <v>0</v>
      </c>
      <c r="G16" s="11">
        <f t="shared" ref="G16:G24" si="9">J16-D16</f>
        <v>58541</v>
      </c>
      <c r="H16" s="11">
        <f t="shared" si="6"/>
        <v>58541</v>
      </c>
      <c r="I16" s="11">
        <v>10589145</v>
      </c>
      <c r="J16" s="11">
        <v>9387892</v>
      </c>
      <c r="K16" s="11">
        <f t="shared" si="7"/>
        <v>19977037</v>
      </c>
    </row>
    <row r="17" spans="1:11" x14ac:dyDescent="0.2">
      <c r="A17" s="10" t="s">
        <v>3</v>
      </c>
      <c r="B17" s="10" t="s">
        <v>4</v>
      </c>
      <c r="C17" s="11">
        <v>35113487</v>
      </c>
      <c r="D17" s="11">
        <v>29192577</v>
      </c>
      <c r="E17" s="11">
        <f t="shared" si="5"/>
        <v>64306064</v>
      </c>
      <c r="F17" s="11">
        <f t="shared" si="8"/>
        <v>3126472</v>
      </c>
      <c r="G17" s="11">
        <f t="shared" si="9"/>
        <v>13903642</v>
      </c>
      <c r="H17" s="11">
        <f t="shared" si="6"/>
        <v>17030114</v>
      </c>
      <c r="I17" s="11">
        <v>38239959</v>
      </c>
      <c r="J17" s="11">
        <v>43096219</v>
      </c>
      <c r="K17" s="11">
        <f t="shared" si="7"/>
        <v>81336178</v>
      </c>
    </row>
    <row r="18" spans="1:11" x14ac:dyDescent="0.2">
      <c r="A18" s="10" t="s">
        <v>5</v>
      </c>
      <c r="B18" s="10" t="s">
        <v>29</v>
      </c>
      <c r="C18" s="11">
        <v>0</v>
      </c>
      <c r="D18" s="11">
        <v>15199000</v>
      </c>
      <c r="E18" s="11">
        <f t="shared" si="5"/>
        <v>15199000</v>
      </c>
      <c r="F18" s="11">
        <f t="shared" si="8"/>
        <v>0</v>
      </c>
      <c r="G18" s="11">
        <f t="shared" si="9"/>
        <v>-3450000</v>
      </c>
      <c r="H18" s="11">
        <f t="shared" si="6"/>
        <v>-3450000</v>
      </c>
      <c r="I18" s="11">
        <v>0</v>
      </c>
      <c r="J18" s="11">
        <v>11749000</v>
      </c>
      <c r="K18" s="11">
        <f t="shared" si="7"/>
        <v>11749000</v>
      </c>
    </row>
    <row r="19" spans="1:11" x14ac:dyDescent="0.2">
      <c r="A19" s="10" t="s">
        <v>6</v>
      </c>
      <c r="B19" s="10" t="s">
        <v>7</v>
      </c>
      <c r="C19" s="11">
        <v>0</v>
      </c>
      <c r="D19" s="11">
        <v>2905688</v>
      </c>
      <c r="E19" s="11">
        <f t="shared" si="5"/>
        <v>2905688</v>
      </c>
      <c r="F19" s="11">
        <f t="shared" si="8"/>
        <v>0</v>
      </c>
      <c r="G19" s="11">
        <f t="shared" si="9"/>
        <v>-1392690</v>
      </c>
      <c r="H19" s="11">
        <f t="shared" si="6"/>
        <v>-1392690</v>
      </c>
      <c r="I19" s="11">
        <v>0</v>
      </c>
      <c r="J19" s="11">
        <v>1512998</v>
      </c>
      <c r="K19" s="11">
        <f t="shared" si="7"/>
        <v>1512998</v>
      </c>
    </row>
    <row r="20" spans="1:11" x14ac:dyDescent="0.2">
      <c r="A20" s="10" t="s">
        <v>8</v>
      </c>
      <c r="B20" s="10" t="s">
        <v>9</v>
      </c>
      <c r="C20" s="11">
        <v>317500</v>
      </c>
      <c r="D20" s="11">
        <v>230752737</v>
      </c>
      <c r="E20" s="11">
        <f t="shared" si="5"/>
        <v>231070237</v>
      </c>
      <c r="F20" s="11">
        <f t="shared" si="8"/>
        <v>929000</v>
      </c>
      <c r="G20" s="11">
        <f t="shared" si="9"/>
        <v>-16735126</v>
      </c>
      <c r="H20" s="11">
        <f t="shared" si="6"/>
        <v>-15806126</v>
      </c>
      <c r="I20" s="11">
        <v>1246500</v>
      </c>
      <c r="J20" s="11">
        <v>214017611</v>
      </c>
      <c r="K20" s="11">
        <f t="shared" si="7"/>
        <v>215264111</v>
      </c>
    </row>
    <row r="21" spans="1:11" x14ac:dyDescent="0.2">
      <c r="A21" s="10" t="s">
        <v>10</v>
      </c>
      <c r="B21" s="10" t="s">
        <v>11</v>
      </c>
      <c r="C21" s="11">
        <v>0</v>
      </c>
      <c r="D21" s="11">
        <v>14442630</v>
      </c>
      <c r="E21" s="11">
        <f t="shared" si="5"/>
        <v>14442630</v>
      </c>
      <c r="F21" s="11">
        <f t="shared" si="8"/>
        <v>0</v>
      </c>
      <c r="G21" s="11">
        <f t="shared" si="9"/>
        <v>118774846</v>
      </c>
      <c r="H21" s="11">
        <f t="shared" si="6"/>
        <v>118774846</v>
      </c>
      <c r="I21" s="11">
        <v>0</v>
      </c>
      <c r="J21" s="11">
        <v>133217476</v>
      </c>
      <c r="K21" s="11">
        <f t="shared" si="7"/>
        <v>133217476</v>
      </c>
    </row>
    <row r="22" spans="1:11" x14ac:dyDescent="0.2">
      <c r="A22" s="10" t="s">
        <v>40</v>
      </c>
      <c r="B22" s="10" t="s">
        <v>41</v>
      </c>
      <c r="C22" s="11">
        <v>0</v>
      </c>
      <c r="D22" s="11">
        <v>0</v>
      </c>
      <c r="E22" s="11">
        <v>0</v>
      </c>
      <c r="F22" s="11">
        <f t="shared" si="8"/>
        <v>0</v>
      </c>
      <c r="G22" s="11">
        <f t="shared" si="9"/>
        <v>117000</v>
      </c>
      <c r="H22" s="11">
        <f t="shared" si="6"/>
        <v>117000</v>
      </c>
      <c r="I22" s="11">
        <v>0</v>
      </c>
      <c r="J22" s="11">
        <v>117000</v>
      </c>
      <c r="K22" s="11">
        <f t="shared" si="7"/>
        <v>117000</v>
      </c>
    </row>
    <row r="23" spans="1:11" x14ac:dyDescent="0.2">
      <c r="A23" s="10" t="s">
        <v>12</v>
      </c>
      <c r="B23" s="10" t="s">
        <v>13</v>
      </c>
      <c r="C23" s="11">
        <v>0</v>
      </c>
      <c r="D23" s="11">
        <v>5298987</v>
      </c>
      <c r="E23" s="11">
        <f t="shared" si="5"/>
        <v>5298987</v>
      </c>
      <c r="F23" s="11">
        <f t="shared" si="8"/>
        <v>0</v>
      </c>
      <c r="G23" s="11">
        <f t="shared" si="9"/>
        <v>8878088</v>
      </c>
      <c r="H23" s="11">
        <f t="shared" si="6"/>
        <v>8878088</v>
      </c>
      <c r="I23" s="11">
        <v>0</v>
      </c>
      <c r="J23" s="11">
        <v>14177075</v>
      </c>
      <c r="K23" s="11">
        <f t="shared" si="7"/>
        <v>14177075</v>
      </c>
    </row>
    <row r="24" spans="1:11" x14ac:dyDescent="0.2">
      <c r="A24" s="10"/>
      <c r="B24" s="10" t="s">
        <v>30</v>
      </c>
      <c r="C24" s="11">
        <f>SUM(C15:C23)</f>
        <v>106207876</v>
      </c>
      <c r="D24" s="11">
        <f>SUM(D15:D23)</f>
        <v>367472124</v>
      </c>
      <c r="E24" s="11">
        <f t="shared" si="5"/>
        <v>473680000</v>
      </c>
      <c r="F24" s="11">
        <f t="shared" si="8"/>
        <v>5132202</v>
      </c>
      <c r="G24" s="11">
        <f t="shared" si="9"/>
        <v>121230720</v>
      </c>
      <c r="H24" s="11">
        <f t="shared" si="6"/>
        <v>126362922</v>
      </c>
      <c r="I24" s="11">
        <f>SUM(I15:I23)</f>
        <v>111340078</v>
      </c>
      <c r="J24" s="11">
        <f>SUM(J15:J23)</f>
        <v>488702844</v>
      </c>
      <c r="K24" s="11">
        <f>I24+J24</f>
        <v>600042922</v>
      </c>
    </row>
  </sheetData>
  <mergeCells count="6">
    <mergeCell ref="C2:E2"/>
    <mergeCell ref="F2:H2"/>
    <mergeCell ref="I2:K2"/>
    <mergeCell ref="C13:E13"/>
    <mergeCell ref="F13:H13"/>
    <mergeCell ref="I13:K13"/>
  </mergeCells>
  <printOptions horizontalCentered="1"/>
  <pageMargins left="0" right="0" top="1.9291338582677167" bottom="0.74803149606299213" header="0.31496062992125984" footer="0.31496062992125984"/>
  <pageSetup paperSize="9" orientation="landscape" r:id="rId1"/>
  <headerFooter>
    <oddHeader>&amp;C&amp;"Arial,Félkövér"&amp;12
&amp;"Times New Roman,Félkövér"&amp;14Kocsér Község Önkormányzata
2020. évi előirányzat módosítása&amp;"Times New Roman,Normál"
(Ft-ban)&amp;R1. számu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2020.eir.mód.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2021-06-03T05:18:18Z</cp:lastPrinted>
  <dcterms:created xsi:type="dcterms:W3CDTF">2015-02-16T13:26:57Z</dcterms:created>
  <dcterms:modified xsi:type="dcterms:W3CDTF">2021-06-03T06:57:02Z</dcterms:modified>
</cp:coreProperties>
</file>