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C908B00-376B-48AD-8829-05EAAD2965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I10" i="1" l="1"/>
  <c r="I9" i="1"/>
  <c r="I7" i="1"/>
  <c r="I6" i="1"/>
  <c r="D11" i="1"/>
  <c r="E11" i="1"/>
  <c r="F11" i="1"/>
  <c r="G11" i="1"/>
  <c r="H11" i="1"/>
  <c r="C11" i="1"/>
  <c r="D8" i="1"/>
  <c r="E8" i="1"/>
  <c r="F8" i="1"/>
  <c r="G8" i="1"/>
  <c r="H8" i="1"/>
  <c r="C8" i="1"/>
  <c r="I11" i="1" l="1"/>
  <c r="E12" i="1"/>
  <c r="E20" i="1" s="1"/>
  <c r="E22" i="1" s="1"/>
  <c r="D12" i="1"/>
  <c r="D20" i="1" s="1"/>
  <c r="D22" i="1" s="1"/>
  <c r="C12" i="1"/>
  <c r="C20" i="1" s="1"/>
  <c r="C22" i="1" s="1"/>
  <c r="I8" i="1"/>
  <c r="H12" i="1"/>
  <c r="H20" i="1" s="1"/>
  <c r="H22" i="1" s="1"/>
  <c r="G12" i="1"/>
  <c r="G20" i="1" s="1"/>
  <c r="G22" i="1" s="1"/>
  <c r="F12" i="1"/>
  <c r="F20" i="1" s="1"/>
  <c r="F22" i="1" s="1"/>
  <c r="I12" i="1" l="1"/>
  <c r="I20" i="1" s="1"/>
  <c r="I22" i="1" s="1"/>
</calcChain>
</file>

<file path=xl/sharedStrings.xml><?xml version="1.0" encoding="utf-8"?>
<sst xmlns="http://schemas.openxmlformats.org/spreadsheetml/2006/main" count="50" uniqueCount="50">
  <si>
    <t>Megnevezés</t>
  </si>
  <si>
    <t>E Ft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</si>
  <si>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</si>
  <si>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</si>
  <si>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</si>
  <si>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</si>
  <si>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</si>
  <si>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</si>
  <si>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</si>
  <si>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költségvetési bevételei</t>
  </si>
  <si>
    <t>Vállalkozási tevékenység költségvetési kiadásai</t>
  </si>
  <si>
    <t>Vállalkozási tevékenység finanszírozási bevételei</t>
  </si>
  <si>
    <t>Vállalkozási tevékenység finanszírozási kiadásai</t>
  </si>
  <si>
    <t>ÖSSZES MARADVÁNY</t>
  </si>
  <si>
    <t>Alaptevékenység maradványa</t>
  </si>
  <si>
    <t>Vállalkozási tevékenység falhasználható maradványa</t>
  </si>
  <si>
    <t>Sorsz.</t>
  </si>
  <si>
    <t>Polg.hiv.</t>
  </si>
  <si>
    <t>Petőfi S Kult.</t>
  </si>
  <si>
    <t>Önkorm.</t>
  </si>
  <si>
    <t>Int.konyhája</t>
  </si>
  <si>
    <t>Szoc.Alapell.</t>
  </si>
  <si>
    <t>Óvoda</t>
  </si>
  <si>
    <t>Összesen</t>
  </si>
  <si>
    <t>VÁLLAL. TEVÉKENYSÉG MARADVÁNYA</t>
  </si>
  <si>
    <t>Vállal. tevékenység finanszírozási egyenlege</t>
  </si>
  <si>
    <t>Vállal.tevékenység költségvetési egyenlege</t>
  </si>
  <si>
    <t>Alaptevékenység köt.váll. terhelt maradványa</t>
  </si>
  <si>
    <t>Váll. tevékenységet terhelő befizetési kötelezettség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</si>
  <si>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</si>
  <si>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</si>
  <si>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</si>
  <si>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</si>
  <si>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</si>
  <si>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</si>
  <si>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</si>
  <si>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</si>
  <si>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</si>
  <si>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</si>
  <si>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</si>
  <si>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</si>
  <si>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</si>
  <si>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</si>
  <si>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</si>
  <si>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</si>
  <si>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</si>
  <si>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</si>
  <si>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</si>
  <si>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8. sz melléklet a ……../2021.(…………) Önkormányzati rendelet tervezethez</t>
  </si>
  <si>
    <t>2020. évi Maradványkimutatás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</si>
</sst>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4" xfId="0" applyNumberFormat="1" applyFont="1" applyBorder="1"/>
    <xf numFmtId="3" fontId="1" fillId="0" borderId="5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3" fontId="2" fillId="0" borderId="5" xfId="0" applyNumberFormat="1" applyFont="1" applyBorder="1"/>
    <xf numFmtId="3" fontId="1" fillId="0" borderId="6" xfId="0" applyNumberFormat="1" applyFont="1" applyBorder="1"/>
    <xf numFmtId="3" fontId="2" fillId="0" borderId="6" xfId="0" applyNumberFormat="1" applyFont="1" applyBorder="1"/>
    <xf numFmtId="0" fontId="2" fillId="0" borderId="8" xfId="0" applyFont="1" applyBorder="1" applyAlignment="1">
      <alignment horizontal="center"/>
    </xf>
    <xf numFmtId="3" fontId="1" fillId="0" borderId="9" xfId="0" applyNumberFormat="1" applyFont="1" applyBorder="1"/>
    <xf numFmtId="3" fontId="1" fillId="0" borderId="10" xfId="0" applyNumberFormat="1" applyFont="1" applyBorder="1"/>
    <xf numFmtId="3" fontId="2" fillId="0" borderId="10" xfId="0" applyNumberFormat="1" applyFont="1" applyBorder="1"/>
    <xf numFmtId="3" fontId="1" fillId="0" borderId="11" xfId="0" applyNumberFormat="1" applyFont="1" applyBorder="1"/>
    <xf numFmtId="3" fontId="2" fillId="0" borderId="11" xfId="0" applyNumberFormat="1" applyFont="1" applyBorder="1"/>
    <xf numFmtId="3" fontId="1" fillId="2" borderId="12" xfId="0" applyNumberFormat="1" applyFont="1" applyFill="1" applyBorder="1"/>
    <xf numFmtId="0" fontId="1" fillId="0" borderId="15" xfId="0" applyFont="1" applyBorder="1"/>
    <xf numFmtId="0" fontId="1" fillId="0" borderId="16" xfId="0" applyFont="1" applyBorder="1"/>
    <xf numFmtId="0" fontId="2" fillId="0" borderId="16" xfId="0" applyFont="1" applyBorder="1"/>
    <xf numFmtId="0" fontId="1" fillId="0" borderId="17" xfId="0" applyFont="1" applyBorder="1"/>
    <xf numFmtId="0" fontId="2" fillId="0" borderId="17" xfId="0" applyFont="1" applyBorder="1"/>
    <xf numFmtId="0" fontId="1" fillId="2" borderId="18" xfId="0" applyFont="1" applyFill="1" applyBorder="1"/>
    <xf numFmtId="3" fontId="1" fillId="0" borderId="13" xfId="0" applyNumberFormat="1" applyFont="1" applyBorder="1"/>
    <xf numFmtId="3" fontId="1" fillId="0" borderId="7" xfId="0" applyNumberFormat="1" applyFont="1" applyBorder="1"/>
    <xf numFmtId="3" fontId="2" fillId="0" borderId="7" xfId="0" applyNumberFormat="1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2" fillId="0" borderId="2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Layout" zoomScaleNormal="100" workbookViewId="0">
      <selection activeCell="B28" sqref="B28"/>
    </sheetView>
  </sheetViews>
  <sheetFormatPr defaultRowHeight="15" x14ac:dyDescent="0.25"/>
  <cols>
    <col min="1" max="1" width="6.42578125" customWidth="1"/>
    <col min="2" max="2" width="48.5703125" customWidth="1"/>
    <col min="3" max="3" width="11.28515625" customWidth="1"/>
    <col min="5" max="5" width="12.85546875" customWidth="1"/>
    <col min="6" max="6" width="13.140625" customWidth="1"/>
    <col min="7" max="7" width="14" customWidth="1"/>
    <col min="9" max="9" width="10.140625" customWidth="1"/>
  </cols>
  <sheetData>
    <row r="1" spans="1:9" s="1" customFormat="1" ht="15.75" x14ac:dyDescent="0.25">
      <c r="A1" s="1" t="s">
        <v>48</v>
      </c>
    </row>
    <row r="2" spans="1:9" s="1" customFormat="1" ht="15.75" x14ac:dyDescent="0.25">
      <c r="A2" s="34" t="s">
        <v>49</v>
      </c>
      <c r="B2" s="34"/>
      <c r="C2" s="34"/>
      <c r="D2" s="34"/>
      <c r="E2" s="34"/>
      <c r="F2" s="34"/>
      <c r="G2" s="34"/>
      <c r="H2" s="34"/>
      <c r="I2" s="34"/>
    </row>
    <row r="3" spans="1:9" s="1" customFormat="1" ht="15.75" x14ac:dyDescent="0.25"/>
    <row r="4" spans="1:9" s="1" customFormat="1" ht="16.5" thickBot="1" x14ac:dyDescent="0.3">
      <c r="C4" s="2" t="s">
        <v>1</v>
      </c>
    </row>
    <row r="5" spans="1:9" s="1" customFormat="1" ht="16.5" thickBot="1" x14ac:dyDescent="0.3">
      <c r="A5" s="30" t="s">
        <v>16</v>
      </c>
      <c r="B5" s="31" t="s">
        <v>0</v>
      </c>
      <c r="C5" s="10" t="s">
        <v>19</v>
      </c>
      <c r="D5" s="32" t="s">
        <v>17</v>
      </c>
      <c r="E5" s="32" t="s">
        <v>18</v>
      </c>
      <c r="F5" s="32" t="s">
        <v>20</v>
      </c>
      <c r="G5" s="32" t="s">
        <v>21</v>
      </c>
      <c r="H5" s="32" t="s">
        <v>22</v>
      </c>
      <c r="I5" s="5" t="s">
        <v>23</v>
      </c>
    </row>
    <row r="6" spans="1:9" s="1" customFormat="1" ht="16.5" thickTop="1" x14ac:dyDescent="0.25">
      <c r="A6" s="33" t="s">
        <v>29</v>
      </c>
      <c r="B6" s="17" t="s">
        <v>2</v>
      </c>
      <c r="C6" s="11">
        <v>626139</v>
      </c>
      <c r="D6" s="23">
        <v>30</v>
      </c>
      <c r="E6" s="23">
        <v>23002</v>
      </c>
      <c r="F6" s="23">
        <v>13045</v>
      </c>
      <c r="G6" s="23">
        <v>7840</v>
      </c>
      <c r="H6" s="23">
        <v>958</v>
      </c>
      <c r="I6" s="3">
        <f>SUM(C6:H6)</f>
        <v>671014</v>
      </c>
    </row>
    <row r="7" spans="1:9" s="1" customFormat="1" ht="15.75" x14ac:dyDescent="0.25">
      <c r="A7" s="33" t="s">
        <v>30</v>
      </c>
      <c r="B7" s="18" t="s">
        <v>3</v>
      </c>
      <c r="C7" s="12">
        <v>608833</v>
      </c>
      <c r="D7" s="24">
        <v>60915</v>
      </c>
      <c r="E7" s="24">
        <v>57241</v>
      </c>
      <c r="F7" s="24">
        <v>37889</v>
      </c>
      <c r="G7" s="24">
        <v>95557</v>
      </c>
      <c r="H7" s="24">
        <v>62923</v>
      </c>
      <c r="I7" s="3">
        <f>SUM(C7:H7)</f>
        <v>923358</v>
      </c>
    </row>
    <row r="8" spans="1:9" s="6" customFormat="1" ht="15.75" x14ac:dyDescent="0.25">
      <c r="A8" s="33" t="s">
        <v>31</v>
      </c>
      <c r="B8" s="19" t="s">
        <v>4</v>
      </c>
      <c r="C8" s="13">
        <f>C6-C7</f>
        <v>17306</v>
      </c>
      <c r="D8" s="13">
        <f t="shared" ref="D8:I8" si="0">D6-D7</f>
        <v>-60885</v>
      </c>
      <c r="E8" s="13">
        <f t="shared" si="0"/>
        <v>-34239</v>
      </c>
      <c r="F8" s="13">
        <f t="shared" si="0"/>
        <v>-24844</v>
      </c>
      <c r="G8" s="13">
        <f t="shared" si="0"/>
        <v>-87717</v>
      </c>
      <c r="H8" s="13">
        <f t="shared" si="0"/>
        <v>-61965</v>
      </c>
      <c r="I8" s="7">
        <f t="shared" si="0"/>
        <v>-252344</v>
      </c>
    </row>
    <row r="9" spans="1:9" s="1" customFormat="1" ht="15.75" x14ac:dyDescent="0.25">
      <c r="A9" s="33" t="s">
        <v>32</v>
      </c>
      <c r="B9" s="18" t="s">
        <v>5</v>
      </c>
      <c r="C9" s="12">
        <v>597829</v>
      </c>
      <c r="D9" s="24">
        <v>62455</v>
      </c>
      <c r="E9" s="24">
        <v>34855</v>
      </c>
      <c r="F9" s="24">
        <v>25619</v>
      </c>
      <c r="G9" s="24">
        <v>95671</v>
      </c>
      <c r="H9" s="24">
        <v>64890</v>
      </c>
      <c r="I9" s="4">
        <f>SUM(C9:H9)</f>
        <v>881319</v>
      </c>
    </row>
    <row r="10" spans="1:9" s="1" customFormat="1" ht="15.75" x14ac:dyDescent="0.25">
      <c r="A10" s="33" t="s">
        <v>33</v>
      </c>
      <c r="B10" s="20" t="s">
        <v>6</v>
      </c>
      <c r="C10" s="14">
        <v>296959</v>
      </c>
      <c r="D10" s="24">
        <v>0</v>
      </c>
      <c r="E10" s="24">
        <v>0</v>
      </c>
      <c r="F10" s="24">
        <v>0</v>
      </c>
      <c r="G10" s="24">
        <v>0</v>
      </c>
      <c r="H10" s="24"/>
      <c r="I10" s="4">
        <f>SUM(C10:H10)</f>
        <v>296959</v>
      </c>
    </row>
    <row r="11" spans="1:9" s="6" customFormat="1" ht="15.75" x14ac:dyDescent="0.25">
      <c r="A11" s="33" t="s">
        <v>34</v>
      </c>
      <c r="B11" s="21" t="s">
        <v>7</v>
      </c>
      <c r="C11" s="15">
        <f>C9-C10</f>
        <v>300870</v>
      </c>
      <c r="D11" s="25">
        <f t="shared" ref="D11:I11" si="1">D9-D10</f>
        <v>62455</v>
      </c>
      <c r="E11" s="25">
        <f t="shared" si="1"/>
        <v>34855</v>
      </c>
      <c r="F11" s="25">
        <f t="shared" si="1"/>
        <v>25619</v>
      </c>
      <c r="G11" s="25">
        <f t="shared" si="1"/>
        <v>95671</v>
      </c>
      <c r="H11" s="25">
        <f t="shared" si="1"/>
        <v>64890</v>
      </c>
      <c r="I11" s="9">
        <f t="shared" si="1"/>
        <v>584360</v>
      </c>
    </row>
    <row r="12" spans="1:9" s="1" customFormat="1" ht="15.75" x14ac:dyDescent="0.25">
      <c r="A12" s="33" t="s">
        <v>35</v>
      </c>
      <c r="B12" s="20" t="s">
        <v>8</v>
      </c>
      <c r="C12" s="14">
        <f>C8+C11</f>
        <v>318176</v>
      </c>
      <c r="D12" s="24">
        <f t="shared" ref="D12:I12" si="2">D8+D11</f>
        <v>1570</v>
      </c>
      <c r="E12" s="24">
        <f t="shared" si="2"/>
        <v>616</v>
      </c>
      <c r="F12" s="24">
        <f t="shared" si="2"/>
        <v>775</v>
      </c>
      <c r="G12" s="24">
        <f t="shared" si="2"/>
        <v>7954</v>
      </c>
      <c r="H12" s="24">
        <f t="shared" si="2"/>
        <v>2925</v>
      </c>
      <c r="I12" s="8">
        <f t="shared" si="2"/>
        <v>332016</v>
      </c>
    </row>
    <row r="13" spans="1:9" s="1" customFormat="1" ht="15.75" x14ac:dyDescent="0.25">
      <c r="A13" s="33" t="s">
        <v>36</v>
      </c>
      <c r="B13" s="20" t="s">
        <v>9</v>
      </c>
      <c r="C13" s="14"/>
      <c r="D13" s="24"/>
      <c r="E13" s="24"/>
      <c r="F13" s="24"/>
      <c r="G13" s="24"/>
      <c r="H13" s="24"/>
      <c r="I13" s="28"/>
    </row>
    <row r="14" spans="1:9" s="1" customFormat="1" ht="15.75" x14ac:dyDescent="0.25">
      <c r="A14" s="33" t="s">
        <v>37</v>
      </c>
      <c r="B14" s="20" t="s">
        <v>10</v>
      </c>
      <c r="C14" s="14"/>
      <c r="D14" s="24"/>
      <c r="E14" s="24"/>
      <c r="F14" s="24"/>
      <c r="G14" s="24"/>
      <c r="H14" s="24"/>
      <c r="I14" s="28"/>
    </row>
    <row r="15" spans="1:9" s="6" customFormat="1" ht="15.75" x14ac:dyDescent="0.25">
      <c r="A15" s="33" t="s">
        <v>38</v>
      </c>
      <c r="B15" s="21" t="s">
        <v>26</v>
      </c>
      <c r="C15" s="15"/>
      <c r="D15" s="25"/>
      <c r="E15" s="25"/>
      <c r="F15" s="25"/>
      <c r="G15" s="25"/>
      <c r="H15" s="25"/>
      <c r="I15" s="29"/>
    </row>
    <row r="16" spans="1:9" s="1" customFormat="1" ht="15.75" x14ac:dyDescent="0.25">
      <c r="A16" s="33" t="s">
        <v>39</v>
      </c>
      <c r="B16" s="18" t="s">
        <v>11</v>
      </c>
      <c r="C16" s="14"/>
      <c r="D16" s="24"/>
      <c r="E16" s="24"/>
      <c r="F16" s="24"/>
      <c r="G16" s="24"/>
      <c r="H16" s="24"/>
      <c r="I16" s="28"/>
    </row>
    <row r="17" spans="1:9" s="1" customFormat="1" ht="15.75" x14ac:dyDescent="0.25">
      <c r="A17" s="33" t="s">
        <v>40</v>
      </c>
      <c r="B17" s="20" t="s">
        <v>12</v>
      </c>
      <c r="C17" s="14"/>
      <c r="D17" s="24"/>
      <c r="E17" s="24"/>
      <c r="F17" s="24"/>
      <c r="G17" s="24"/>
      <c r="H17" s="24"/>
      <c r="I17" s="28"/>
    </row>
    <row r="18" spans="1:9" s="1" customFormat="1" ht="15.75" x14ac:dyDescent="0.25">
      <c r="A18" s="33" t="s">
        <v>41</v>
      </c>
      <c r="B18" s="21" t="s">
        <v>25</v>
      </c>
      <c r="C18" s="14"/>
      <c r="D18" s="24"/>
      <c r="E18" s="24"/>
      <c r="F18" s="24"/>
      <c r="G18" s="24"/>
      <c r="H18" s="24"/>
      <c r="I18" s="28"/>
    </row>
    <row r="19" spans="1:9" s="1" customFormat="1" ht="15.75" x14ac:dyDescent="0.25">
      <c r="A19" s="33" t="s">
        <v>42</v>
      </c>
      <c r="B19" s="20" t="s">
        <v>24</v>
      </c>
      <c r="C19" s="14"/>
      <c r="D19" s="24"/>
      <c r="E19" s="24"/>
      <c r="F19" s="24"/>
      <c r="G19" s="24"/>
      <c r="H19" s="24"/>
      <c r="I19" s="28"/>
    </row>
    <row r="20" spans="1:9" s="6" customFormat="1" ht="15.75" x14ac:dyDescent="0.25">
      <c r="A20" s="33" t="s">
        <v>43</v>
      </c>
      <c r="B20" s="21" t="s">
        <v>13</v>
      </c>
      <c r="C20" s="15">
        <f>C12+C19</f>
        <v>318176</v>
      </c>
      <c r="D20" s="25">
        <f t="shared" ref="D20:I20" si="3">D12+D19</f>
        <v>1570</v>
      </c>
      <c r="E20" s="25">
        <f t="shared" si="3"/>
        <v>616</v>
      </c>
      <c r="F20" s="25">
        <f t="shared" si="3"/>
        <v>775</v>
      </c>
      <c r="G20" s="25">
        <f t="shared" si="3"/>
        <v>7954</v>
      </c>
      <c r="H20" s="25">
        <f t="shared" si="3"/>
        <v>2925</v>
      </c>
      <c r="I20" s="9">
        <f t="shared" si="3"/>
        <v>332016</v>
      </c>
    </row>
    <row r="21" spans="1:9" s="1" customFormat="1" ht="15.75" x14ac:dyDescent="0.25">
      <c r="A21" s="33" t="s">
        <v>44</v>
      </c>
      <c r="B21" s="20" t="s">
        <v>27</v>
      </c>
      <c r="C21" s="14"/>
      <c r="D21" s="24"/>
      <c r="E21" s="24"/>
      <c r="F21" s="24"/>
      <c r="G21" s="24"/>
      <c r="H21" s="24"/>
      <c r="I21" s="28"/>
    </row>
    <row r="22" spans="1:9" s="1" customFormat="1" ht="15.75" x14ac:dyDescent="0.25">
      <c r="A22" s="33" t="s">
        <v>45</v>
      </c>
      <c r="B22" s="20" t="s">
        <v>14</v>
      </c>
      <c r="C22" s="14">
        <f>C20+C21</f>
        <v>318176</v>
      </c>
      <c r="D22" s="24">
        <f t="shared" ref="D22:I22" si="4">D20+D21</f>
        <v>1570</v>
      </c>
      <c r="E22" s="24">
        <f t="shared" si="4"/>
        <v>616</v>
      </c>
      <c r="F22" s="24">
        <f t="shared" si="4"/>
        <v>775</v>
      </c>
      <c r="G22" s="24">
        <f t="shared" si="4"/>
        <v>7954</v>
      </c>
      <c r="H22" s="24">
        <f t="shared" si="4"/>
        <v>2925</v>
      </c>
      <c r="I22" s="8">
        <f t="shared" si="4"/>
        <v>332016</v>
      </c>
    </row>
    <row r="23" spans="1:9" s="1" customFormat="1" ht="15.75" x14ac:dyDescent="0.25">
      <c r="A23" s="33" t="s">
        <v>46</v>
      </c>
      <c r="B23" s="20" t="s">
        <v>28</v>
      </c>
      <c r="C23" s="14"/>
      <c r="D23" s="24"/>
      <c r="E23" s="24"/>
      <c r="F23" s="24"/>
      <c r="G23" s="24"/>
      <c r="H23" s="24"/>
      <c r="I23" s="4"/>
    </row>
    <row r="24" spans="1:9" s="1" customFormat="1" ht="16.5" thickBot="1" x14ac:dyDescent="0.3">
      <c r="A24" s="33" t="s">
        <v>47</v>
      </c>
      <c r="B24" s="22" t="s">
        <v>15</v>
      </c>
      <c r="C24" s="16"/>
      <c r="D24" s="26"/>
      <c r="E24" s="26"/>
      <c r="F24" s="26"/>
      <c r="G24" s="26"/>
      <c r="H24" s="26"/>
      <c r="I24" s="27"/>
    </row>
  </sheetData>
  <mergeCells count="1">
    <mergeCell ref="A2:I2"/>
  </mergeCells>
  <pageMargins left="0.7" right="0.7" top="0.75" bottom="0.75" header="0.3" footer="0.3"/>
  <pageSetup paperSize="9" scale="97" orientation="landscape" verticalDpi="200" r:id="rId1"/>
  <headerFooter>
    <oddHeader xml:space="preserve">&amp;C&amp;"Garamond,Félkövér"&amp;12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2021-05-19T11:18:41Z</dcterms:modified>
</cp:coreProperties>
</file>