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Erika látja csak\Erika 2017-től\Testület\2021\2021. évi rendeletek\1.2021.(II.22.)\mellékletek\"/>
    </mc:Choice>
  </mc:AlternateContent>
  <xr:revisionPtr revIDLastSave="0" documentId="8_{ADCF46B2-2D8F-493C-8524-E89A4C0C9D81}" xr6:coauthVersionLast="47" xr6:coauthVersionMax="47" xr10:uidLastSave="{00000000-0000-0000-0000-000000000000}"/>
  <bookViews>
    <workbookView xWindow="-120" yWindow="-120" windowWidth="29040" windowHeight="15840"/>
  </bookViews>
  <sheets>
    <sheet name="ei felhaszn ütemterv" sheetId="2" r:id="rId1"/>
    <sheet name="Munka3" sheetId="3" r:id="rId2"/>
  </sheets>
  <calcPr calcId="181029"/>
</workbook>
</file>

<file path=xl/calcChain.xml><?xml version="1.0" encoding="utf-8"?>
<calcChain xmlns="http://schemas.openxmlformats.org/spreadsheetml/2006/main">
  <c r="O34" i="2" l="1"/>
  <c r="O35" i="2"/>
  <c r="O12" i="2"/>
  <c r="O14" i="2"/>
  <c r="O13" i="2"/>
  <c r="O31" i="2"/>
  <c r="O32" i="2"/>
  <c r="O37" i="2"/>
  <c r="M36" i="2"/>
  <c r="M38" i="2"/>
  <c r="L36" i="2"/>
  <c r="L38" i="2"/>
  <c r="K36" i="2"/>
  <c r="K38" i="2"/>
  <c r="J36" i="2"/>
  <c r="J38" i="2"/>
  <c r="I36" i="2"/>
  <c r="I38" i="2"/>
  <c r="H36" i="2"/>
  <c r="H38" i="2"/>
  <c r="G36" i="2"/>
  <c r="G38" i="2"/>
  <c r="F36" i="2"/>
  <c r="F38" i="2"/>
  <c r="E36" i="2"/>
  <c r="E38" i="2"/>
  <c r="D36" i="2"/>
  <c r="D38" i="2"/>
  <c r="C36" i="2"/>
  <c r="C38" i="2"/>
  <c r="O33" i="2"/>
  <c r="O30" i="2"/>
  <c r="O29" i="2"/>
  <c r="O28" i="2"/>
  <c r="O27" i="2"/>
  <c r="N16" i="2"/>
  <c r="N18" i="2"/>
  <c r="M16" i="2"/>
  <c r="M18" i="2"/>
  <c r="L16" i="2"/>
  <c r="L18" i="2"/>
  <c r="K16" i="2"/>
  <c r="K18" i="2"/>
  <c r="J16" i="2"/>
  <c r="J18" i="2"/>
  <c r="I16" i="2"/>
  <c r="I18" i="2"/>
  <c r="H16" i="2"/>
  <c r="H18" i="2"/>
  <c r="G16" i="2"/>
  <c r="G18" i="2"/>
  <c r="F16" i="2"/>
  <c r="F18" i="2"/>
  <c r="E16" i="2"/>
  <c r="E18" i="2"/>
  <c r="D16" i="2"/>
  <c r="D18" i="2"/>
  <c r="C16" i="2"/>
  <c r="C18" i="2"/>
  <c r="O15" i="2"/>
  <c r="O11" i="2"/>
  <c r="O10" i="2"/>
  <c r="O9" i="2"/>
  <c r="O8" i="2"/>
  <c r="O7" i="2"/>
  <c r="O17" i="2"/>
  <c r="N36" i="2"/>
  <c r="N38" i="2"/>
  <c r="O16" i="2"/>
  <c r="O18" i="2"/>
  <c r="C19" i="2"/>
  <c r="D19" i="2"/>
  <c r="E19" i="2"/>
  <c r="F19" i="2"/>
  <c r="G19" i="2"/>
  <c r="H19" i="2"/>
  <c r="I19" i="2"/>
  <c r="J19" i="2"/>
  <c r="K19" i="2"/>
  <c r="L19" i="2"/>
  <c r="M19" i="2"/>
  <c r="N19" i="2"/>
  <c r="O36" i="2"/>
  <c r="O38" i="2"/>
</calcChain>
</file>

<file path=xl/sharedStrings.xml><?xml version="1.0" encoding="utf-8"?>
<sst xmlns="http://schemas.openxmlformats.org/spreadsheetml/2006/main" count="84" uniqueCount="55">
  <si>
    <t>Megnevezés</t>
  </si>
  <si>
    <t>I. hó</t>
  </si>
  <si>
    <t>II. hó</t>
  </si>
  <si>
    <t>III. hó</t>
  </si>
  <si>
    <t>IV. hó</t>
  </si>
  <si>
    <t xml:space="preserve">V. hó </t>
  </si>
  <si>
    <t>VI. hó</t>
  </si>
  <si>
    <t>VII. hó</t>
  </si>
  <si>
    <t>VIII. hó</t>
  </si>
  <si>
    <t>IX. hó</t>
  </si>
  <si>
    <t>X. hó</t>
  </si>
  <si>
    <t>XI. hó</t>
  </si>
  <si>
    <t>XII. hó</t>
  </si>
  <si>
    <t>Összesen</t>
  </si>
  <si>
    <t>Bevételek</t>
  </si>
  <si>
    <t>Intézményi működési bev.</t>
  </si>
  <si>
    <t>Költségvetési támogatás</t>
  </si>
  <si>
    <t>Támogatásértékű bevételek</t>
  </si>
  <si>
    <t>Támogatási kölcsön megtér.</t>
  </si>
  <si>
    <t>Bevételek összesen</t>
  </si>
  <si>
    <t>Mindösszesen</t>
  </si>
  <si>
    <t>Kiadások</t>
  </si>
  <si>
    <t>Személyi juttatások</t>
  </si>
  <si>
    <t>Munkaadót terhelő járulékok</t>
  </si>
  <si>
    <t>Dologi kiadások</t>
  </si>
  <si>
    <t>Beruházás</t>
  </si>
  <si>
    <t>Felújítás</t>
  </si>
  <si>
    <t>Kiadások összesen</t>
  </si>
  <si>
    <t>Pénzforgalom nélküli kia.</t>
  </si>
  <si>
    <t>Önkorm. által folyósított ell.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</si>
  <si>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</si>
  <si>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</si>
  <si>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</si>
  <si>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</si>
  <si>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</si>
  <si>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</si>
  <si>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</si>
  <si>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</si>
  <si>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</si>
  <si>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</si>
  <si>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</si>
  <si>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</si>
  <si>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</si>
  <si>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Adók</t>
  </si>
  <si>
    <t>Birság, pótlék</t>
  </si>
  <si>
    <t>Pénzmaradv. és befekt.jegy igény</t>
  </si>
  <si>
    <t>13.</t>
  </si>
  <si>
    <t>Tartalék</t>
  </si>
  <si>
    <t>Támogatásértékű  kia.</t>
  </si>
  <si>
    <t>Műk. Célra kiadott pénzeszközök</t>
  </si>
  <si>
    <t>Egyéb költségvetési bevétel</t>
  </si>
  <si>
    <t>Pénzügyi befektetések bevétele</t>
  </si>
  <si>
    <t>Kapott támogatások</t>
  </si>
  <si>
    <t>Egyenleg</t>
  </si>
  <si>
    <t>Előirányzat felhasználási ütemterv 2021.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</si>
</sst>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sz val="10"/>
      <name val="Garamond"/>
      <family val="1"/>
      <charset val="238"/>
    </font>
    <font>
      <b/>
      <sz val="16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180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2" borderId="9" xfId="0" applyFont="1" applyFill="1" applyBorder="1"/>
    <xf numFmtId="0" fontId="4" fillId="2" borderId="9" xfId="0" applyFont="1" applyFill="1" applyBorder="1" applyAlignment="1">
      <alignment horizontal="right"/>
    </xf>
    <xf numFmtId="3" fontId="3" fillId="2" borderId="10" xfId="0" applyNumberFormat="1" applyFont="1" applyFill="1" applyBorder="1"/>
    <xf numFmtId="3" fontId="3" fillId="2" borderId="11" xfId="0" applyNumberFormat="1" applyFont="1" applyFill="1" applyBorder="1"/>
    <xf numFmtId="0" fontId="4" fillId="0" borderId="7" xfId="0" applyFont="1" applyBorder="1" applyAlignment="1">
      <alignment horizontal="right"/>
    </xf>
    <xf numFmtId="3" fontId="4" fillId="0" borderId="12" xfId="0" applyNumberFormat="1" applyFont="1" applyBorder="1"/>
    <xf numFmtId="3" fontId="3" fillId="0" borderId="12" xfId="0" applyNumberFormat="1" applyFont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/>
    <xf numFmtId="0" fontId="0" fillId="0" borderId="0" xfId="0" applyFill="1"/>
    <xf numFmtId="3" fontId="4" fillId="0" borderId="12" xfId="0" applyNumberFormat="1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1"/>
  <sheetViews>
    <sheetView tabSelected="1" view="pageLayout" zoomScaleNormal="100" workbookViewId="0">
      <selection activeCell="J4" sqref="J4"/>
    </sheetView>
  </sheetViews>
  <sheetFormatPr defaultRowHeight="12.75" x14ac:dyDescent="0.2"/>
  <cols>
    <col min="1" max="1" width="21.140625" style="1" customWidth="1"/>
    <col min="2" max="2" width="3.85546875" style="1" customWidth="1"/>
    <col min="3" max="3" width="7.7109375" style="1" customWidth="1"/>
    <col min="4" max="4" width="9.85546875" style="1" customWidth="1"/>
    <col min="5" max="5" width="9.28515625" style="1" customWidth="1"/>
    <col min="6" max="6" width="9" style="1" customWidth="1"/>
    <col min="7" max="7" width="9.28515625" style="1" customWidth="1"/>
    <col min="8" max="8" width="9.140625" style="1" customWidth="1"/>
    <col min="9" max="9" width="10.140625" style="1" customWidth="1"/>
    <col min="10" max="10" width="9.7109375" style="1" customWidth="1"/>
    <col min="11" max="11" width="9" style="1" customWidth="1"/>
    <col min="12" max="13" width="10" style="1" customWidth="1"/>
    <col min="14" max="14" width="8.85546875" style="1" customWidth="1"/>
    <col min="15" max="15" width="11.28515625" style="1" bestFit="1" customWidth="1"/>
  </cols>
  <sheetData>
    <row r="3" spans="1:15" ht="21" x14ac:dyDescent="0.35">
      <c r="A3" s="29" t="s">
        <v>54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36" customHeight="1" thickBot="1" x14ac:dyDescent="0.25">
      <c r="N4" s="30"/>
      <c r="O4" s="30"/>
    </row>
    <row r="5" spans="1:15" ht="45" x14ac:dyDescent="0.25">
      <c r="A5" s="3" t="s">
        <v>0</v>
      </c>
      <c r="B5" s="4" t="s">
        <v>30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6" t="s">
        <v>13</v>
      </c>
    </row>
    <row r="6" spans="1:15" ht="15.75" x14ac:dyDescent="0.25">
      <c r="A6" s="26" t="s">
        <v>14</v>
      </c>
      <c r="B6" s="7" t="s">
        <v>31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1:15" ht="31.5" x14ac:dyDescent="0.25">
      <c r="A7" s="27" t="s">
        <v>15</v>
      </c>
      <c r="B7" s="7" t="s">
        <v>32</v>
      </c>
      <c r="C7" s="10">
        <v>2908</v>
      </c>
      <c r="D7" s="10">
        <v>2908</v>
      </c>
      <c r="E7" s="10">
        <v>18448</v>
      </c>
      <c r="F7" s="10">
        <v>2908</v>
      </c>
      <c r="G7" s="10">
        <v>2908</v>
      </c>
      <c r="H7" s="10">
        <v>2908</v>
      </c>
      <c r="I7" s="10">
        <v>2910</v>
      </c>
      <c r="J7" s="10">
        <v>2910</v>
      </c>
      <c r="K7" s="10">
        <v>2908</v>
      </c>
      <c r="L7" s="10">
        <v>2908</v>
      </c>
      <c r="M7" s="10">
        <v>2908</v>
      </c>
      <c r="N7" s="10">
        <v>2908</v>
      </c>
      <c r="O7" s="11">
        <f t="shared" ref="O7:O17" si="0">SUM(C7:N7)</f>
        <v>50440</v>
      </c>
    </row>
    <row r="8" spans="1:15" ht="15.75" x14ac:dyDescent="0.25">
      <c r="A8" s="27" t="s">
        <v>43</v>
      </c>
      <c r="B8" s="7" t="s">
        <v>33</v>
      </c>
      <c r="C8" s="10"/>
      <c r="D8" s="10"/>
      <c r="E8" s="10">
        <v>130000</v>
      </c>
      <c r="F8" s="10"/>
      <c r="G8" s="10">
        <v>10000</v>
      </c>
      <c r="H8" s="10"/>
      <c r="I8" s="10"/>
      <c r="J8" s="10"/>
      <c r="K8" s="10">
        <v>100000</v>
      </c>
      <c r="L8" s="10"/>
      <c r="M8" s="10"/>
      <c r="N8" s="10">
        <v>20000</v>
      </c>
      <c r="O8" s="11">
        <f t="shared" si="0"/>
        <v>260000</v>
      </c>
    </row>
    <row r="9" spans="1:15" ht="15.75" x14ac:dyDescent="0.25">
      <c r="A9" s="27" t="s">
        <v>44</v>
      </c>
      <c r="B9" s="7" t="s">
        <v>34</v>
      </c>
      <c r="C9" s="10"/>
      <c r="D9" s="10"/>
      <c r="E9" s="10">
        <v>50</v>
      </c>
      <c r="F9" s="10"/>
      <c r="G9" s="10"/>
      <c r="H9" s="10"/>
      <c r="I9" s="10"/>
      <c r="J9" s="10"/>
      <c r="K9" s="10">
        <v>50</v>
      </c>
      <c r="L9" s="10"/>
      <c r="M9" s="10"/>
      <c r="N9" s="10"/>
      <c r="O9" s="11">
        <f t="shared" si="0"/>
        <v>100</v>
      </c>
    </row>
    <row r="10" spans="1:15" ht="31.5" x14ac:dyDescent="0.25">
      <c r="A10" s="27" t="s">
        <v>16</v>
      </c>
      <c r="B10" s="7" t="s">
        <v>35</v>
      </c>
      <c r="C10" s="10">
        <v>12404</v>
      </c>
      <c r="D10" s="10">
        <v>12404</v>
      </c>
      <c r="E10" s="10">
        <v>12404</v>
      </c>
      <c r="F10" s="10">
        <v>12404</v>
      </c>
      <c r="G10" s="10">
        <v>12404</v>
      </c>
      <c r="H10" s="10">
        <v>12404</v>
      </c>
      <c r="I10" s="10">
        <v>12404</v>
      </c>
      <c r="J10" s="10">
        <v>12404</v>
      </c>
      <c r="K10" s="10">
        <v>12406</v>
      </c>
      <c r="L10" s="10">
        <v>12404</v>
      </c>
      <c r="M10" s="10">
        <v>12404</v>
      </c>
      <c r="N10" s="10">
        <v>12404</v>
      </c>
      <c r="O10" s="11">
        <f t="shared" si="0"/>
        <v>148850</v>
      </c>
    </row>
    <row r="11" spans="1:15" ht="31.5" x14ac:dyDescent="0.25">
      <c r="A11" s="27" t="s">
        <v>50</v>
      </c>
      <c r="B11" s="7" t="s">
        <v>36</v>
      </c>
      <c r="C11" s="10">
        <v>917</v>
      </c>
      <c r="D11" s="10">
        <v>917</v>
      </c>
      <c r="E11" s="10">
        <v>913</v>
      </c>
      <c r="F11" s="10">
        <v>917</v>
      </c>
      <c r="G11" s="10">
        <v>917</v>
      </c>
      <c r="H11" s="10">
        <v>917</v>
      </c>
      <c r="I11" s="10">
        <v>917</v>
      </c>
      <c r="J11" s="10">
        <v>917</v>
      </c>
      <c r="K11" s="10">
        <v>917</v>
      </c>
      <c r="L11" s="10">
        <v>917</v>
      </c>
      <c r="M11" s="10">
        <v>917</v>
      </c>
      <c r="N11" s="10">
        <v>917</v>
      </c>
      <c r="O11" s="11">
        <f t="shared" si="0"/>
        <v>11000</v>
      </c>
    </row>
    <row r="12" spans="1:15" ht="31.5" x14ac:dyDescent="0.25">
      <c r="A12" s="27" t="s">
        <v>51</v>
      </c>
      <c r="B12" s="7" t="s">
        <v>37</v>
      </c>
      <c r="C12" s="10">
        <v>8</v>
      </c>
      <c r="D12" s="10">
        <v>8</v>
      </c>
      <c r="E12" s="10">
        <v>8</v>
      </c>
      <c r="F12" s="10">
        <v>8</v>
      </c>
      <c r="G12" s="10">
        <v>10</v>
      </c>
      <c r="H12" s="10">
        <v>8</v>
      </c>
      <c r="I12" s="10">
        <v>8</v>
      </c>
      <c r="J12" s="10">
        <v>8</v>
      </c>
      <c r="K12" s="10">
        <v>8</v>
      </c>
      <c r="L12" s="10">
        <v>8</v>
      </c>
      <c r="M12" s="10">
        <v>8</v>
      </c>
      <c r="N12" s="10">
        <v>10</v>
      </c>
      <c r="O12" s="11">
        <f t="shared" si="0"/>
        <v>100</v>
      </c>
    </row>
    <row r="13" spans="1:15" ht="31.5" x14ac:dyDescent="0.25">
      <c r="A13" s="27" t="s">
        <v>17</v>
      </c>
      <c r="B13" s="7" t="s">
        <v>38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>
        <f t="shared" si="0"/>
        <v>0</v>
      </c>
    </row>
    <row r="14" spans="1:15" ht="15.75" x14ac:dyDescent="0.25">
      <c r="A14" s="27" t="s">
        <v>52</v>
      </c>
      <c r="B14" s="7" t="s">
        <v>39</v>
      </c>
      <c r="C14" s="10"/>
      <c r="D14" s="10"/>
      <c r="E14" s="10"/>
      <c r="F14" s="10">
        <v>6000</v>
      </c>
      <c r="G14" s="10"/>
      <c r="H14" s="10">
        <v>102483</v>
      </c>
      <c r="I14" s="10"/>
      <c r="J14" s="10"/>
      <c r="K14" s="10"/>
      <c r="L14" s="10"/>
      <c r="M14" s="10"/>
      <c r="N14" s="10"/>
      <c r="O14" s="11">
        <f t="shared" si="0"/>
        <v>108483</v>
      </c>
    </row>
    <row r="15" spans="1:15" ht="31.5" x14ac:dyDescent="0.25">
      <c r="A15" s="27" t="s">
        <v>18</v>
      </c>
      <c r="B15" s="7" t="s">
        <v>40</v>
      </c>
      <c r="C15" s="10">
        <v>25</v>
      </c>
      <c r="D15" s="10">
        <v>25</v>
      </c>
      <c r="E15" s="10">
        <v>25</v>
      </c>
      <c r="F15" s="10">
        <v>25</v>
      </c>
      <c r="G15" s="10">
        <v>25</v>
      </c>
      <c r="H15" s="10">
        <v>25</v>
      </c>
      <c r="I15" s="10">
        <v>25</v>
      </c>
      <c r="J15" s="10">
        <v>25</v>
      </c>
      <c r="K15" s="10">
        <v>25</v>
      </c>
      <c r="L15" s="10">
        <v>25</v>
      </c>
      <c r="M15" s="10">
        <v>25</v>
      </c>
      <c r="N15" s="10">
        <v>25</v>
      </c>
      <c r="O15" s="11">
        <f t="shared" si="0"/>
        <v>300</v>
      </c>
    </row>
    <row r="16" spans="1:15" ht="15.75" x14ac:dyDescent="0.25">
      <c r="A16" s="26" t="s">
        <v>19</v>
      </c>
      <c r="B16" s="7" t="s">
        <v>41</v>
      </c>
      <c r="C16" s="12">
        <f t="shared" ref="C16:M16" si="1">SUM(C7:C15)</f>
        <v>16262</v>
      </c>
      <c r="D16" s="12">
        <f t="shared" si="1"/>
        <v>16262</v>
      </c>
      <c r="E16" s="12">
        <f t="shared" si="1"/>
        <v>161848</v>
      </c>
      <c r="F16" s="12">
        <f t="shared" si="1"/>
        <v>22262</v>
      </c>
      <c r="G16" s="12">
        <f>SUM(G7:G15)</f>
        <v>26264</v>
      </c>
      <c r="H16" s="12">
        <f t="shared" si="1"/>
        <v>118745</v>
      </c>
      <c r="I16" s="12">
        <f t="shared" si="1"/>
        <v>16264</v>
      </c>
      <c r="J16" s="12">
        <f t="shared" si="1"/>
        <v>16264</v>
      </c>
      <c r="K16" s="12">
        <f t="shared" si="1"/>
        <v>116314</v>
      </c>
      <c r="L16" s="12">
        <f t="shared" si="1"/>
        <v>16262</v>
      </c>
      <c r="M16" s="12">
        <f t="shared" si="1"/>
        <v>16262</v>
      </c>
      <c r="N16" s="12">
        <f>SUM(N7:N15)</f>
        <v>36264</v>
      </c>
      <c r="O16" s="13">
        <f t="shared" si="0"/>
        <v>579273</v>
      </c>
    </row>
    <row r="17" spans="1:15" ht="31.5" x14ac:dyDescent="0.25">
      <c r="A17" s="27" t="s">
        <v>45</v>
      </c>
      <c r="B17" s="7" t="s">
        <v>42</v>
      </c>
      <c r="C17" s="10">
        <v>36000</v>
      </c>
      <c r="D17" s="10">
        <v>155000</v>
      </c>
      <c r="E17" s="10">
        <v>30000</v>
      </c>
      <c r="F17" s="10">
        <v>26000</v>
      </c>
      <c r="G17" s="10"/>
      <c r="H17" s="10"/>
      <c r="I17" s="10"/>
      <c r="J17" s="10">
        <v>13000</v>
      </c>
      <c r="K17" s="10"/>
      <c r="L17" s="10"/>
      <c r="M17" s="10">
        <v>31049</v>
      </c>
      <c r="N17" s="10"/>
      <c r="O17" s="11">
        <f t="shared" si="0"/>
        <v>291049</v>
      </c>
    </row>
    <row r="18" spans="1:15" ht="36" customHeight="1" thickBot="1" x14ac:dyDescent="0.3">
      <c r="A18" s="14" t="s">
        <v>20</v>
      </c>
      <c r="B18" s="15" t="s">
        <v>46</v>
      </c>
      <c r="C18" s="16">
        <f>C16+C17</f>
        <v>52262</v>
      </c>
      <c r="D18" s="16">
        <f t="shared" ref="D18:O18" si="2">D16+D17</f>
        <v>171262</v>
      </c>
      <c r="E18" s="16">
        <f t="shared" si="2"/>
        <v>191848</v>
      </c>
      <c r="F18" s="16">
        <f t="shared" si="2"/>
        <v>48262</v>
      </c>
      <c r="G18" s="16">
        <f t="shared" si="2"/>
        <v>26264</v>
      </c>
      <c r="H18" s="16">
        <f t="shared" si="2"/>
        <v>118745</v>
      </c>
      <c r="I18" s="16">
        <f t="shared" si="2"/>
        <v>16264</v>
      </c>
      <c r="J18" s="16">
        <f t="shared" si="2"/>
        <v>29264</v>
      </c>
      <c r="K18" s="16">
        <f t="shared" si="2"/>
        <v>116314</v>
      </c>
      <c r="L18" s="16">
        <f t="shared" si="2"/>
        <v>16262</v>
      </c>
      <c r="M18" s="16">
        <f t="shared" si="2"/>
        <v>47311</v>
      </c>
      <c r="N18" s="16">
        <f t="shared" si="2"/>
        <v>36264</v>
      </c>
      <c r="O18" s="17">
        <f t="shared" si="2"/>
        <v>870322</v>
      </c>
    </row>
    <row r="19" spans="1:15" s="24" customFormat="1" ht="36" customHeight="1" x14ac:dyDescent="0.25">
      <c r="A19" s="21" t="s">
        <v>53</v>
      </c>
      <c r="B19" s="22"/>
      <c r="C19" s="23">
        <f>C18-C38</f>
        <v>504</v>
      </c>
      <c r="D19" s="23">
        <f>C19+D18-D38</f>
        <v>8</v>
      </c>
      <c r="E19" s="23">
        <f t="shared" ref="E19:N19" si="3">D19+E18-E38</f>
        <v>58098</v>
      </c>
      <c r="F19" s="23">
        <f t="shared" si="3"/>
        <v>52102</v>
      </c>
      <c r="G19" s="23">
        <f t="shared" si="3"/>
        <v>20105</v>
      </c>
      <c r="H19" s="23">
        <f t="shared" si="3"/>
        <v>87091</v>
      </c>
      <c r="I19" s="23">
        <f t="shared" si="3"/>
        <v>23374</v>
      </c>
      <c r="J19" s="23">
        <f t="shared" si="3"/>
        <v>881</v>
      </c>
      <c r="K19" s="23">
        <f t="shared" si="3"/>
        <v>65436</v>
      </c>
      <c r="L19" s="23">
        <f t="shared" si="3"/>
        <v>19938</v>
      </c>
      <c r="M19" s="23">
        <f t="shared" si="3"/>
        <v>15491</v>
      </c>
      <c r="N19" s="23">
        <f t="shared" si="3"/>
        <v>0</v>
      </c>
      <c r="O19" s="23"/>
    </row>
    <row r="20" spans="1:15" s="24" customFormat="1" ht="36" customHeight="1" x14ac:dyDescent="0.25">
      <c r="A20" s="2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s="24" customFormat="1" ht="36" customHeight="1" x14ac:dyDescent="0.25">
      <c r="A21" s="21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s="24" customFormat="1" ht="36" customHeight="1" x14ac:dyDescent="0.25">
      <c r="A22" s="21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 s="24" customFormat="1" ht="36" customHeight="1" x14ac:dyDescent="0.25">
      <c r="A23" s="2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 ht="15" customHeight="1" thickBot="1" x14ac:dyDescent="0.25"/>
    <row r="25" spans="1:15" ht="45" x14ac:dyDescent="0.25">
      <c r="A25" s="3" t="s">
        <v>0</v>
      </c>
      <c r="B25" s="4" t="s">
        <v>30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  <c r="I25" s="5" t="s">
        <v>7</v>
      </c>
      <c r="J25" s="5" t="s">
        <v>8</v>
      </c>
      <c r="K25" s="5" t="s">
        <v>9</v>
      </c>
      <c r="L25" s="5" t="s">
        <v>10</v>
      </c>
      <c r="M25" s="5" t="s">
        <v>11</v>
      </c>
      <c r="N25" s="5" t="s">
        <v>12</v>
      </c>
      <c r="O25" s="6" t="s">
        <v>13</v>
      </c>
    </row>
    <row r="26" spans="1:15" ht="15.75" x14ac:dyDescent="0.25">
      <c r="A26" s="2" t="s">
        <v>21</v>
      </c>
      <c r="B26" s="18" t="s">
        <v>31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5.75" x14ac:dyDescent="0.25">
      <c r="A27" s="19" t="s">
        <v>22</v>
      </c>
      <c r="B27" s="18" t="s">
        <v>32</v>
      </c>
      <c r="C27" s="10">
        <v>22022</v>
      </c>
      <c r="D27" s="10">
        <v>22022</v>
      </c>
      <c r="E27" s="10">
        <v>22022</v>
      </c>
      <c r="F27" s="10">
        <v>22022</v>
      </c>
      <c r="G27" s="10">
        <v>22025</v>
      </c>
      <c r="H27" s="10">
        <v>22022</v>
      </c>
      <c r="I27" s="10">
        <v>22022</v>
      </c>
      <c r="J27" s="10">
        <v>22022</v>
      </c>
      <c r="K27" s="10">
        <v>22025</v>
      </c>
      <c r="L27" s="10">
        <v>22022</v>
      </c>
      <c r="M27" s="10">
        <v>22022</v>
      </c>
      <c r="N27" s="10">
        <v>22022</v>
      </c>
      <c r="O27" s="11">
        <f t="shared" ref="O27:O35" si="4">SUM(C27:N27)</f>
        <v>264270</v>
      </c>
    </row>
    <row r="28" spans="1:15" ht="31.5" x14ac:dyDescent="0.25">
      <c r="A28" s="25" t="s">
        <v>23</v>
      </c>
      <c r="B28" s="18" t="s">
        <v>33</v>
      </c>
      <c r="C28" s="10">
        <v>3359</v>
      </c>
      <c r="D28" s="10">
        <v>3359</v>
      </c>
      <c r="E28" s="10">
        <v>3359</v>
      </c>
      <c r="F28" s="10">
        <v>3359</v>
      </c>
      <c r="G28" s="10">
        <v>3359</v>
      </c>
      <c r="H28" s="10">
        <v>3359</v>
      </c>
      <c r="I28" s="10">
        <v>3359</v>
      </c>
      <c r="J28" s="10">
        <v>3359</v>
      </c>
      <c r="K28" s="10">
        <v>3359</v>
      </c>
      <c r="L28" s="10">
        <v>3359</v>
      </c>
      <c r="M28" s="10">
        <v>3359</v>
      </c>
      <c r="N28" s="10">
        <v>3360</v>
      </c>
      <c r="O28" s="11">
        <f t="shared" si="4"/>
        <v>40309</v>
      </c>
    </row>
    <row r="29" spans="1:15" ht="15.75" x14ac:dyDescent="0.25">
      <c r="A29" s="19" t="s">
        <v>24</v>
      </c>
      <c r="B29" s="18" t="s">
        <v>34</v>
      </c>
      <c r="C29" s="10">
        <v>18562</v>
      </c>
      <c r="D29" s="10">
        <v>18562</v>
      </c>
      <c r="E29" s="10">
        <v>18562</v>
      </c>
      <c r="F29" s="10">
        <v>18562</v>
      </c>
      <c r="G29" s="10">
        <v>18562</v>
      </c>
      <c r="H29" s="10">
        <v>18562</v>
      </c>
      <c r="I29" s="10">
        <v>18562</v>
      </c>
      <c r="J29" s="10">
        <v>18561</v>
      </c>
      <c r="K29" s="10">
        <v>18560</v>
      </c>
      <c r="L29" s="10">
        <v>18562</v>
      </c>
      <c r="M29" s="10">
        <v>18562</v>
      </c>
      <c r="N29" s="10">
        <v>18562</v>
      </c>
      <c r="O29" s="11">
        <f t="shared" si="4"/>
        <v>222741</v>
      </c>
    </row>
    <row r="30" spans="1:15" ht="31.5" x14ac:dyDescent="0.25">
      <c r="A30" s="25" t="s">
        <v>29</v>
      </c>
      <c r="B30" s="18" t="s">
        <v>35</v>
      </c>
      <c r="C30" s="10">
        <v>417</v>
      </c>
      <c r="D30" s="10">
        <v>417</v>
      </c>
      <c r="E30" s="10">
        <v>417</v>
      </c>
      <c r="F30" s="10">
        <v>417</v>
      </c>
      <c r="G30" s="10">
        <v>417</v>
      </c>
      <c r="H30" s="10">
        <v>417</v>
      </c>
      <c r="I30" s="10">
        <v>417</v>
      </c>
      <c r="J30" s="10">
        <v>417</v>
      </c>
      <c r="K30" s="10">
        <v>417</v>
      </c>
      <c r="L30" s="10">
        <v>417</v>
      </c>
      <c r="M30" s="10">
        <v>417</v>
      </c>
      <c r="N30" s="10">
        <v>413</v>
      </c>
      <c r="O30" s="11">
        <f t="shared" si="4"/>
        <v>5000</v>
      </c>
    </row>
    <row r="31" spans="1:15" ht="16.5" customHeight="1" x14ac:dyDescent="0.25">
      <c r="A31" s="25" t="s">
        <v>48</v>
      </c>
      <c r="B31" s="18" t="s">
        <v>36</v>
      </c>
      <c r="C31" s="10"/>
      <c r="D31" s="10"/>
      <c r="E31" s="10"/>
      <c r="F31" s="10">
        <v>2500</v>
      </c>
      <c r="G31" s="10">
        <v>1500</v>
      </c>
      <c r="H31" s="10"/>
      <c r="I31" s="10">
        <v>4000</v>
      </c>
      <c r="J31" s="10"/>
      <c r="K31" s="10"/>
      <c r="L31" s="10"/>
      <c r="M31" s="10"/>
      <c r="N31" s="10"/>
      <c r="O31" s="11">
        <f>SUM(C31:N31)</f>
        <v>8000</v>
      </c>
    </row>
    <row r="32" spans="1:15" ht="31.5" x14ac:dyDescent="0.25">
      <c r="A32" s="25" t="s">
        <v>49</v>
      </c>
      <c r="B32" s="18" t="s">
        <v>37</v>
      </c>
      <c r="C32" s="10">
        <v>7398</v>
      </c>
      <c r="D32" s="10">
        <v>7398</v>
      </c>
      <c r="E32" s="10">
        <v>7398</v>
      </c>
      <c r="F32" s="10">
        <v>7398</v>
      </c>
      <c r="G32" s="10">
        <v>7398</v>
      </c>
      <c r="H32" s="10">
        <v>7399</v>
      </c>
      <c r="I32" s="10">
        <v>7398</v>
      </c>
      <c r="J32" s="10">
        <v>7398</v>
      </c>
      <c r="K32" s="10">
        <v>7398</v>
      </c>
      <c r="L32" s="10">
        <v>7400</v>
      </c>
      <c r="M32" s="10">
        <v>7398</v>
      </c>
      <c r="N32" s="10">
        <v>7398</v>
      </c>
      <c r="O32" s="11">
        <f t="shared" si="4"/>
        <v>88779</v>
      </c>
    </row>
    <row r="33" spans="1:15" ht="15.75" x14ac:dyDescent="0.25">
      <c r="A33" s="19" t="s">
        <v>25</v>
      </c>
      <c r="B33" s="18" t="s">
        <v>38</v>
      </c>
      <c r="C33" s="10"/>
      <c r="D33" s="10">
        <v>120000</v>
      </c>
      <c r="E33" s="10">
        <v>82000</v>
      </c>
      <c r="F33" s="10"/>
      <c r="G33" s="10"/>
      <c r="H33" s="10"/>
      <c r="I33" s="10">
        <v>20445</v>
      </c>
      <c r="J33" s="10"/>
      <c r="K33" s="10"/>
      <c r="L33" s="10"/>
      <c r="M33" s="10"/>
      <c r="N33" s="10"/>
      <c r="O33" s="11">
        <f t="shared" si="4"/>
        <v>222445</v>
      </c>
    </row>
    <row r="34" spans="1:15" ht="15.75" x14ac:dyDescent="0.25">
      <c r="A34" s="19" t="s">
        <v>26</v>
      </c>
      <c r="B34" s="18" t="s">
        <v>39</v>
      </c>
      <c r="C34" s="10"/>
      <c r="D34" s="10"/>
      <c r="E34" s="10"/>
      <c r="F34" s="10"/>
      <c r="G34" s="10"/>
      <c r="H34" s="10"/>
      <c r="I34" s="10">
        <v>3778</v>
      </c>
      <c r="J34" s="10"/>
      <c r="K34" s="10"/>
      <c r="L34" s="10"/>
      <c r="M34" s="10"/>
      <c r="N34" s="10"/>
      <c r="O34" s="11">
        <f>SUM(C34:N34)</f>
        <v>3778</v>
      </c>
    </row>
    <row r="35" spans="1:15" ht="15.75" x14ac:dyDescent="0.25">
      <c r="A35" s="19" t="s">
        <v>47</v>
      </c>
      <c r="B35" s="18" t="s">
        <v>40</v>
      </c>
      <c r="C35" s="10"/>
      <c r="D35" s="10"/>
      <c r="E35" s="10"/>
      <c r="F35" s="10"/>
      <c r="G35" s="10">
        <v>5000</v>
      </c>
      <c r="H35" s="10"/>
      <c r="I35" s="10"/>
      <c r="J35" s="10"/>
      <c r="K35" s="10"/>
      <c r="L35" s="10">
        <v>10000</v>
      </c>
      <c r="M35" s="10"/>
      <c r="N35" s="10"/>
      <c r="O35" s="11">
        <f t="shared" si="4"/>
        <v>15000</v>
      </c>
    </row>
    <row r="36" spans="1:15" ht="15.75" x14ac:dyDescent="0.25">
      <c r="A36" s="20" t="s">
        <v>27</v>
      </c>
      <c r="B36" s="18" t="s">
        <v>41</v>
      </c>
      <c r="C36" s="12">
        <f t="shared" ref="C36:O36" si="5">SUM(C27:C35)</f>
        <v>51758</v>
      </c>
      <c r="D36" s="12">
        <f t="shared" si="5"/>
        <v>171758</v>
      </c>
      <c r="E36" s="12">
        <f t="shared" si="5"/>
        <v>133758</v>
      </c>
      <c r="F36" s="12">
        <f t="shared" si="5"/>
        <v>54258</v>
      </c>
      <c r="G36" s="12">
        <f t="shared" si="5"/>
        <v>58261</v>
      </c>
      <c r="H36" s="12">
        <f t="shared" si="5"/>
        <v>51759</v>
      </c>
      <c r="I36" s="12">
        <f t="shared" si="5"/>
        <v>79981</v>
      </c>
      <c r="J36" s="12">
        <f t="shared" si="5"/>
        <v>51757</v>
      </c>
      <c r="K36" s="12">
        <f t="shared" si="5"/>
        <v>51759</v>
      </c>
      <c r="L36" s="12">
        <f t="shared" si="5"/>
        <v>61760</v>
      </c>
      <c r="M36" s="12">
        <f t="shared" si="5"/>
        <v>51758</v>
      </c>
      <c r="N36" s="12">
        <f t="shared" si="5"/>
        <v>51755</v>
      </c>
      <c r="O36" s="12">
        <f t="shared" si="5"/>
        <v>870322</v>
      </c>
    </row>
    <row r="37" spans="1:15" ht="31.5" x14ac:dyDescent="0.25">
      <c r="A37" s="25" t="s">
        <v>28</v>
      </c>
      <c r="B37" s="18" t="s">
        <v>42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>
        <f>SUM(C37:N37)</f>
        <v>0</v>
      </c>
    </row>
    <row r="38" spans="1:15" ht="16.5" thickBot="1" x14ac:dyDescent="0.3">
      <c r="A38" s="14" t="s">
        <v>20</v>
      </c>
      <c r="B38" s="15" t="s">
        <v>46</v>
      </c>
      <c r="C38" s="16">
        <f>C36+C37</f>
        <v>51758</v>
      </c>
      <c r="D38" s="16">
        <f t="shared" ref="D38:O38" si="6">D36+D37</f>
        <v>171758</v>
      </c>
      <c r="E38" s="16">
        <f t="shared" si="6"/>
        <v>133758</v>
      </c>
      <c r="F38" s="16">
        <f t="shared" si="6"/>
        <v>54258</v>
      </c>
      <c r="G38" s="16">
        <f t="shared" si="6"/>
        <v>58261</v>
      </c>
      <c r="H38" s="16">
        <f t="shared" si="6"/>
        <v>51759</v>
      </c>
      <c r="I38" s="16">
        <f t="shared" si="6"/>
        <v>79981</v>
      </c>
      <c r="J38" s="16">
        <f t="shared" si="6"/>
        <v>51757</v>
      </c>
      <c r="K38" s="16">
        <f t="shared" si="6"/>
        <v>51759</v>
      </c>
      <c r="L38" s="16">
        <f t="shared" si="6"/>
        <v>61760</v>
      </c>
      <c r="M38" s="16">
        <f t="shared" si="6"/>
        <v>51758</v>
      </c>
      <c r="N38" s="16">
        <f t="shared" si="6"/>
        <v>51755</v>
      </c>
      <c r="O38" s="17">
        <f t="shared" si="6"/>
        <v>870322</v>
      </c>
    </row>
    <row r="39" spans="1:15" x14ac:dyDescent="0.2"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x14ac:dyDescent="0.2"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x14ac:dyDescent="0.2"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</sheetData>
  <mergeCells count="2">
    <mergeCell ref="A3:O3"/>
    <mergeCell ref="N4:O4"/>
  </mergeCells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88" orientation="landscape" r:id="rId1"/>
  <headerFooter alignWithMargins="0">
    <oddHeader>&amp;C&amp;"Garamond,Félkövér"&amp;14 4. melléklet az 1/2021. (II.22.)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ei felhaszn ütemterv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Juhászné Vizi Erika</cp:lastModifiedBy>
  <cp:lastPrinted>2021-02-18T10:52:07Z</cp:lastPrinted>
  <dcterms:created xsi:type="dcterms:W3CDTF">1997-01-17T14:02:09Z</dcterms:created>
  <dcterms:modified xsi:type="dcterms:W3CDTF">2021-06-09T11:25:06Z</dcterms:modified>
</cp:coreProperties>
</file>