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Berni-Erika\2021. évi testületi ülés anyagai\2021.06\Költségvetés módosítása\mellékletek\"/>
    </mc:Choice>
  </mc:AlternateContent>
  <xr:revisionPtr revIDLastSave="0" documentId="13_ncr:1_{72EDDEA4-D565-460F-9619-7AA581EDF713}" xr6:coauthVersionLast="47" xr6:coauthVersionMax="47" xr10:uidLastSave="{00000000-0000-0000-0000-000000000000}"/>
  <bookViews>
    <workbookView xWindow="-120" yWindow="-120" windowWidth="29040" windowHeight="15840" xr2:uid="{E2BABDEC-5E85-462B-80C6-252757AAD1EA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B28" i="1"/>
  <c r="C26" i="1"/>
  <c r="D26" i="1"/>
  <c r="B26" i="1"/>
  <c r="D25" i="1"/>
  <c r="D24" i="1"/>
  <c r="D16" i="1"/>
  <c r="C17" i="1"/>
  <c r="B17" i="1"/>
  <c r="D14" i="1"/>
  <c r="D23" i="1"/>
  <c r="D13" i="1"/>
  <c r="C36" i="1"/>
  <c r="B36" i="1"/>
  <c r="C20" i="1" l="1"/>
  <c r="D20" i="1" s="1"/>
  <c r="C19" i="1"/>
  <c r="D19" i="1" s="1"/>
  <c r="D9" i="1" l="1"/>
  <c r="C45" i="1"/>
  <c r="B45" i="1"/>
  <c r="D42" i="1"/>
  <c r="D43" i="1"/>
  <c r="D44" i="1"/>
  <c r="D41" i="1"/>
  <c r="D31" i="1"/>
  <c r="D32" i="1" s="1"/>
  <c r="D27" i="1"/>
  <c r="D35" i="1"/>
  <c r="C32" i="1"/>
  <c r="B32" i="1"/>
  <c r="D21" i="1"/>
  <c r="C21" i="1"/>
  <c r="B21" i="1"/>
  <c r="D15" i="1"/>
  <c r="D17" i="1" s="1"/>
  <c r="C11" i="1"/>
  <c r="B11" i="1"/>
  <c r="D8" i="1"/>
  <c r="D36" i="1" l="1"/>
  <c r="D45" i="1"/>
  <c r="D11" i="1"/>
</calcChain>
</file>

<file path=xl/sharedStrings.xml><?xml version="1.0" encoding="utf-8"?>
<sst xmlns="http://schemas.openxmlformats.org/spreadsheetml/2006/main" count="41" uniqueCount="37">
  <si>
    <t xml:space="preserve">  </t>
  </si>
  <si>
    <t>Önkormányzat:</t>
  </si>
  <si>
    <t>Megnevezés:</t>
  </si>
  <si>
    <t xml:space="preserve">Nettó </t>
  </si>
  <si>
    <t>ÁFA</t>
  </si>
  <si>
    <t>Bruttó</t>
  </si>
  <si>
    <t>Ingatlan:</t>
  </si>
  <si>
    <t>Azaum Interaktív élménytár építése (TOP)</t>
  </si>
  <si>
    <t>Összesen</t>
  </si>
  <si>
    <t>Egyéb:</t>
  </si>
  <si>
    <t>Szellemi termék:</t>
  </si>
  <si>
    <t>Felújítás</t>
  </si>
  <si>
    <t>Garanciális visszatartások:</t>
  </si>
  <si>
    <t>Mindösszesen</t>
  </si>
  <si>
    <t>Polgármesteri Hivatal:</t>
  </si>
  <si>
    <t>Kis értékű eszközök</t>
  </si>
  <si>
    <t>Összesen:</t>
  </si>
  <si>
    <t>Almásfüzitői Szociális Alapellátó Int.</t>
  </si>
  <si>
    <t>Udvari játékok</t>
  </si>
  <si>
    <t>Sün Balázs Óvoda:</t>
  </si>
  <si>
    <t>Petőfi Sándor Művelődési Szabadidők.</t>
  </si>
  <si>
    <t>Könyv beszerzés (könyvtári érd.n.)</t>
  </si>
  <si>
    <t>Azaum bővítés (HUSK LIMES ROMANUS)</t>
  </si>
  <si>
    <t>2021. költségvetési év fejlesztési céljai</t>
  </si>
  <si>
    <t>Település rendezési terv</t>
  </si>
  <si>
    <t>Csapadékvíz elvezető hálózat felújítási terv</t>
  </si>
  <si>
    <t>Azaum Római táborhoz szivattyú</t>
  </si>
  <si>
    <t>Kisértékű gépek (pénztárgép, mosógép, stb)</t>
  </si>
  <si>
    <t>Kisértékű gépek (nyomtató, reflektor, takarítógép, stb)</t>
  </si>
  <si>
    <t>Szökőkút új szivattyú</t>
  </si>
  <si>
    <t>Azaum Interaktív élménytár eszközbeszerzés (TOP)</t>
  </si>
  <si>
    <t>Sportház felújítás befejezése</t>
  </si>
  <si>
    <t>Azaum bővítés eszközbesz.(HUSK LIMES ROMANUS)</t>
  </si>
  <si>
    <t>Utánfutó vásárlás</t>
  </si>
  <si>
    <t>Közösségi ház klíma telepítés</t>
  </si>
  <si>
    <t>Bölcsőde erőd talapzat javítása</t>
  </si>
  <si>
    <t>Felújítás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</si>
</sst>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Arial Black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3" fontId="0" fillId="0" borderId="0" xfId="0" applyNumberFormat="1"/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5" fillId="0" borderId="1" xfId="0" applyFont="1" applyBorder="1"/>
    <xf numFmtId="3" fontId="5" fillId="0" borderId="1" xfId="0" applyNumberFormat="1" applyFont="1" applyBorder="1"/>
    <xf numFmtId="3" fontId="0" fillId="0" borderId="1" xfId="0" applyNumberFormat="1" applyBorder="1"/>
    <xf numFmtId="0" fontId="0" fillId="0" borderId="1" xfId="0" applyBorder="1"/>
    <xf numFmtId="0" fontId="6" fillId="0" borderId="1" xfId="0" applyFont="1" applyBorder="1"/>
    <xf numFmtId="3" fontId="6" fillId="0" borderId="1" xfId="0" applyNumberFormat="1" applyFont="1" applyBorder="1"/>
    <xf numFmtId="0" fontId="4" fillId="0" borderId="1" xfId="0" applyFont="1" applyBorder="1"/>
    <xf numFmtId="0" fontId="0" fillId="0" borderId="1" xfId="0" applyFont="1" applyBorder="1"/>
    <xf numFmtId="3" fontId="1" fillId="0" borderId="1" xfId="0" applyNumberFormat="1" applyFont="1" applyBorder="1"/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BC50C-307C-4A0A-B685-425063D40F70}">
  <dimension ref="A1:E45"/>
  <sheetViews>
    <sheetView tabSelected="1" zoomScaleNormal="100" workbookViewId="0">
      <selection activeCell="A2" sqref="A2:D2"/>
    </sheetView>
  </sheetViews>
  <sheetFormatPr defaultRowHeight="15" x14ac:dyDescent="0.25"/>
  <cols>
    <col min="1" max="1" width="46.7109375" customWidth="1"/>
    <col min="2" max="2" width="15" customWidth="1"/>
    <col min="3" max="3" width="14.140625" customWidth="1"/>
    <col min="4" max="4" width="14.5703125" customWidth="1"/>
    <col min="5" max="5" width="10.85546875" bestFit="1" customWidth="1"/>
  </cols>
  <sheetData>
    <row r="1" spans="1:4" ht="20.25" x14ac:dyDescent="0.4">
      <c r="A1" s="19"/>
      <c r="B1" s="19"/>
      <c r="C1" s="19"/>
      <c r="D1" s="19"/>
    </row>
    <row r="2" spans="1:4" ht="20.25" x14ac:dyDescent="0.4">
      <c r="A2" s="19" t="s">
        <v>23</v>
      </c>
      <c r="B2" s="19"/>
      <c r="C2" s="19"/>
      <c r="D2" s="19"/>
    </row>
    <row r="3" spans="1:4" ht="18.75" x14ac:dyDescent="0.3">
      <c r="A3" s="1"/>
      <c r="B3" s="2"/>
      <c r="C3" s="2" t="s">
        <v>0</v>
      </c>
      <c r="D3" s="2"/>
    </row>
    <row r="4" spans="1:4" ht="18.75" x14ac:dyDescent="0.3">
      <c r="A4" s="3"/>
      <c r="B4" s="4"/>
      <c r="C4" s="4"/>
      <c r="D4" s="4"/>
    </row>
    <row r="5" spans="1:4" ht="18.75" x14ac:dyDescent="0.4">
      <c r="A5" s="5" t="s">
        <v>1</v>
      </c>
      <c r="B5" s="6"/>
      <c r="C5" s="6"/>
      <c r="D5" s="6"/>
    </row>
    <row r="6" spans="1:4" x14ac:dyDescent="0.25">
      <c r="A6" s="7" t="s">
        <v>2</v>
      </c>
      <c r="B6" s="8" t="s">
        <v>3</v>
      </c>
      <c r="C6" s="8" t="s">
        <v>4</v>
      </c>
      <c r="D6" s="8" t="s">
        <v>5</v>
      </c>
    </row>
    <row r="7" spans="1:4" x14ac:dyDescent="0.25">
      <c r="A7" s="9" t="s">
        <v>6</v>
      </c>
      <c r="B7" s="10"/>
      <c r="C7" s="11"/>
      <c r="D7" s="11"/>
    </row>
    <row r="8" spans="1:4" x14ac:dyDescent="0.25">
      <c r="A8" s="12" t="s">
        <v>7</v>
      </c>
      <c r="B8" s="11">
        <v>47558000</v>
      </c>
      <c r="C8" s="11">
        <v>12841000</v>
      </c>
      <c r="D8" s="11">
        <f t="shared" ref="D8:D9" si="0">B8+C8</f>
        <v>60399000</v>
      </c>
    </row>
    <row r="9" spans="1:4" x14ac:dyDescent="0.25">
      <c r="A9" s="12" t="s">
        <v>22</v>
      </c>
      <c r="B9" s="11"/>
      <c r="C9" s="11"/>
      <c r="D9" s="11">
        <f t="shared" si="0"/>
        <v>0</v>
      </c>
    </row>
    <row r="10" spans="1:4" x14ac:dyDescent="0.25">
      <c r="A10" s="12"/>
      <c r="B10" s="11"/>
      <c r="C10" s="11"/>
      <c r="D10" s="11"/>
    </row>
    <row r="11" spans="1:4" x14ac:dyDescent="0.25">
      <c r="A11" s="9" t="s">
        <v>8</v>
      </c>
      <c r="B11" s="10">
        <f>SUM(B8:B10)</f>
        <v>47558000</v>
      </c>
      <c r="C11" s="10">
        <f>SUM(C8:C10)</f>
        <v>12841000</v>
      </c>
      <c r="D11" s="10">
        <f>SUM(D8:D10)</f>
        <v>60399000</v>
      </c>
    </row>
    <row r="12" spans="1:4" x14ac:dyDescent="0.25">
      <c r="A12" s="9" t="s">
        <v>9</v>
      </c>
      <c r="B12" s="11"/>
      <c r="C12" s="11"/>
      <c r="D12" s="11"/>
    </row>
    <row r="13" spans="1:4" x14ac:dyDescent="0.25">
      <c r="A13" s="12" t="s">
        <v>30</v>
      </c>
      <c r="B13" s="11">
        <v>22305000</v>
      </c>
      <c r="C13" s="11">
        <v>3071000</v>
      </c>
      <c r="D13" s="11">
        <f>SUM(B13:C13)</f>
        <v>25376000</v>
      </c>
    </row>
    <row r="14" spans="1:4" x14ac:dyDescent="0.25">
      <c r="A14" s="12" t="s">
        <v>32</v>
      </c>
      <c r="B14" s="11">
        <v>14428000</v>
      </c>
      <c r="C14" s="11">
        <v>3896000</v>
      </c>
      <c r="D14" s="11">
        <f>SUM(B14:C14)</f>
        <v>18324000</v>
      </c>
    </row>
    <row r="15" spans="1:4" x14ac:dyDescent="0.25">
      <c r="A15" s="12" t="s">
        <v>29</v>
      </c>
      <c r="B15" s="11">
        <v>1000000</v>
      </c>
      <c r="C15" s="11">
        <v>270000</v>
      </c>
      <c r="D15" s="11">
        <f t="shared" ref="D15:D16" si="1">B15+C15</f>
        <v>1270000</v>
      </c>
    </row>
    <row r="16" spans="1:4" x14ac:dyDescent="0.25">
      <c r="A16" s="12" t="s">
        <v>33</v>
      </c>
      <c r="B16" s="11">
        <v>600000</v>
      </c>
      <c r="C16" s="11">
        <v>162000</v>
      </c>
      <c r="D16" s="11">
        <f t="shared" si="1"/>
        <v>762000</v>
      </c>
    </row>
    <row r="17" spans="1:5" x14ac:dyDescent="0.25">
      <c r="A17" s="9" t="s">
        <v>8</v>
      </c>
      <c r="B17" s="10">
        <f>SUM(B13:B16)</f>
        <v>38333000</v>
      </c>
      <c r="C17" s="10">
        <f>SUM(C13:C16)</f>
        <v>7399000</v>
      </c>
      <c r="D17" s="10">
        <f>SUM(D13:D16)</f>
        <v>45732000</v>
      </c>
    </row>
    <row r="18" spans="1:5" x14ac:dyDescent="0.25">
      <c r="A18" s="9" t="s">
        <v>10</v>
      </c>
      <c r="B18" s="11"/>
      <c r="C18" s="11"/>
      <c r="D18" s="11"/>
    </row>
    <row r="19" spans="1:5" x14ac:dyDescent="0.25">
      <c r="A19" s="12" t="s">
        <v>24</v>
      </c>
      <c r="B19" s="11">
        <v>8000000</v>
      </c>
      <c r="C19" s="11">
        <f>B19*0.27</f>
        <v>2160000</v>
      </c>
      <c r="D19" s="11">
        <f>B19+C19</f>
        <v>10160000</v>
      </c>
    </row>
    <row r="20" spans="1:5" x14ac:dyDescent="0.25">
      <c r="A20" s="12" t="s">
        <v>25</v>
      </c>
      <c r="B20" s="11">
        <v>4000000</v>
      </c>
      <c r="C20" s="11">
        <f>B20*0.27</f>
        <v>1080000</v>
      </c>
      <c r="D20" s="11">
        <f>B20+C20</f>
        <v>5080000</v>
      </c>
    </row>
    <row r="21" spans="1:5" x14ac:dyDescent="0.25">
      <c r="A21" s="9" t="s">
        <v>8</v>
      </c>
      <c r="B21" s="10">
        <f>SUM(B19:B20)</f>
        <v>12000000</v>
      </c>
      <c r="C21" s="10">
        <f>SUM(C19:C20)</f>
        <v>3240000</v>
      </c>
      <c r="D21" s="10">
        <f>SUM(D19:D20)</f>
        <v>15240000</v>
      </c>
    </row>
    <row r="22" spans="1:5" x14ac:dyDescent="0.25">
      <c r="A22" s="9" t="s">
        <v>11</v>
      </c>
      <c r="B22" s="11"/>
      <c r="C22" s="11"/>
      <c r="D22" s="11"/>
    </row>
    <row r="23" spans="1:5" x14ac:dyDescent="0.25">
      <c r="A23" s="16" t="s">
        <v>31</v>
      </c>
      <c r="B23" s="11">
        <v>2500000</v>
      </c>
      <c r="C23" s="11">
        <v>675000</v>
      </c>
      <c r="D23" s="11">
        <f>SUM(B23:C23)</f>
        <v>3175000</v>
      </c>
    </row>
    <row r="24" spans="1:5" x14ac:dyDescent="0.25">
      <c r="A24" s="16" t="s">
        <v>34</v>
      </c>
      <c r="B24" s="11">
        <v>500000</v>
      </c>
      <c r="C24" s="11">
        <v>135000</v>
      </c>
      <c r="D24" s="11">
        <f>SUM(B24:C24)</f>
        <v>635000</v>
      </c>
    </row>
    <row r="25" spans="1:5" x14ac:dyDescent="0.25">
      <c r="A25" s="16" t="s">
        <v>35</v>
      </c>
      <c r="B25" s="11">
        <v>1350000</v>
      </c>
      <c r="C25" s="11">
        <v>365000</v>
      </c>
      <c r="D25" s="11">
        <f>SUM(B25:C25)</f>
        <v>1715000</v>
      </c>
    </row>
    <row r="26" spans="1:5" s="18" customFormat="1" x14ac:dyDescent="0.25">
      <c r="A26" s="7" t="s">
        <v>36</v>
      </c>
      <c r="B26" s="17">
        <f>SUM(B23:B25)</f>
        <v>4350000</v>
      </c>
      <c r="C26" s="17">
        <f t="shared" ref="C26:D26" si="2">SUM(C23:C25)</f>
        <v>1175000</v>
      </c>
      <c r="D26" s="17">
        <f t="shared" si="2"/>
        <v>5525000</v>
      </c>
    </row>
    <row r="27" spans="1:5" x14ac:dyDescent="0.25">
      <c r="A27" s="9" t="s">
        <v>12</v>
      </c>
      <c r="B27" s="10">
        <v>603000</v>
      </c>
      <c r="C27" s="10"/>
      <c r="D27" s="17">
        <f t="shared" ref="D27" si="3">B27+C27</f>
        <v>603000</v>
      </c>
    </row>
    <row r="28" spans="1:5" x14ac:dyDescent="0.25">
      <c r="A28" s="13" t="s">
        <v>13</v>
      </c>
      <c r="B28" s="14">
        <f>B11+B17+B21+B26+B27</f>
        <v>102844000</v>
      </c>
      <c r="C28" s="14">
        <f t="shared" ref="C28" si="4">C11+C17+C21+C26+C27</f>
        <v>24655000</v>
      </c>
      <c r="D28" s="14">
        <f>D11+D17+D21+D26+D27</f>
        <v>127499000</v>
      </c>
      <c r="E28" s="6"/>
    </row>
    <row r="29" spans="1:5" x14ac:dyDescent="0.25">
      <c r="A29" s="12"/>
      <c r="B29" s="11"/>
      <c r="C29" s="11"/>
      <c r="D29" s="11"/>
    </row>
    <row r="30" spans="1:5" ht="18.75" x14ac:dyDescent="0.4">
      <c r="A30" s="15" t="s">
        <v>14</v>
      </c>
      <c r="B30" s="11"/>
      <c r="C30" s="11"/>
      <c r="D30" s="11"/>
    </row>
    <row r="31" spans="1:5" x14ac:dyDescent="0.25">
      <c r="A31" s="12" t="s">
        <v>15</v>
      </c>
      <c r="B31" s="11">
        <v>100000</v>
      </c>
      <c r="C31" s="11">
        <v>27000</v>
      </c>
      <c r="D31" s="11">
        <f>B31+C31</f>
        <v>127000</v>
      </c>
    </row>
    <row r="32" spans="1:5" x14ac:dyDescent="0.25">
      <c r="A32" s="9" t="s">
        <v>16</v>
      </c>
      <c r="B32" s="10">
        <f>SUM(B31)</f>
        <v>100000</v>
      </c>
      <c r="C32" s="10">
        <f t="shared" ref="C32:D32" si="5">SUM(C31)</f>
        <v>27000</v>
      </c>
      <c r="D32" s="10">
        <f t="shared" si="5"/>
        <v>127000</v>
      </c>
    </row>
    <row r="33" spans="1:4" x14ac:dyDescent="0.25">
      <c r="A33" s="12"/>
      <c r="B33" s="11"/>
      <c r="C33" s="11"/>
      <c r="D33" s="11"/>
    </row>
    <row r="34" spans="1:4" ht="18.75" x14ac:dyDescent="0.4">
      <c r="A34" s="15" t="s">
        <v>17</v>
      </c>
      <c r="B34" s="11"/>
      <c r="C34" s="11"/>
      <c r="D34" s="11"/>
    </row>
    <row r="35" spans="1:4" x14ac:dyDescent="0.25">
      <c r="A35" s="12" t="s">
        <v>18</v>
      </c>
      <c r="B35" s="11">
        <v>2500000</v>
      </c>
      <c r="C35" s="11">
        <v>675000</v>
      </c>
      <c r="D35" s="11">
        <f>B35+C35</f>
        <v>3175000</v>
      </c>
    </row>
    <row r="36" spans="1:4" x14ac:dyDescent="0.25">
      <c r="A36" s="9" t="s">
        <v>16</v>
      </c>
      <c r="B36" s="10">
        <f>SUM(B35:B35)</f>
        <v>2500000</v>
      </c>
      <c r="C36" s="10">
        <f>SUM(C35:C35)</f>
        <v>675000</v>
      </c>
      <c r="D36" s="10">
        <f>SUM(D35:D35)</f>
        <v>3175000</v>
      </c>
    </row>
    <row r="37" spans="1:4" x14ac:dyDescent="0.25">
      <c r="A37" s="12"/>
      <c r="B37" s="11"/>
      <c r="C37" s="11"/>
      <c r="D37" s="11"/>
    </row>
    <row r="38" spans="1:4" ht="18.75" x14ac:dyDescent="0.4">
      <c r="A38" s="15" t="s">
        <v>19</v>
      </c>
      <c r="B38" s="11"/>
      <c r="C38" s="11"/>
      <c r="D38" s="11"/>
    </row>
    <row r="39" spans="1:4" x14ac:dyDescent="0.25">
      <c r="A39" s="16"/>
      <c r="B39" s="11"/>
      <c r="C39" s="11"/>
      <c r="D39" s="11"/>
    </row>
    <row r="40" spans="1:4" ht="18.75" x14ac:dyDescent="0.4">
      <c r="A40" s="15" t="s">
        <v>20</v>
      </c>
      <c r="B40" s="11"/>
      <c r="C40" s="11"/>
      <c r="D40" s="11"/>
    </row>
    <row r="41" spans="1:4" x14ac:dyDescent="0.25">
      <c r="A41" s="16" t="s">
        <v>26</v>
      </c>
      <c r="B41" s="11">
        <v>1000000</v>
      </c>
      <c r="C41" s="11">
        <v>270000</v>
      </c>
      <c r="D41" s="11">
        <f>B41+C41</f>
        <v>1270000</v>
      </c>
    </row>
    <row r="42" spans="1:4" x14ac:dyDescent="0.25">
      <c r="A42" s="12" t="s">
        <v>21</v>
      </c>
      <c r="B42" s="11">
        <v>500000</v>
      </c>
      <c r="C42" s="11">
        <v>25000</v>
      </c>
      <c r="D42" s="11">
        <f t="shared" ref="D42:D44" si="6">B42+C42</f>
        <v>525000</v>
      </c>
    </row>
    <row r="43" spans="1:4" x14ac:dyDescent="0.25">
      <c r="A43" s="12" t="s">
        <v>27</v>
      </c>
      <c r="B43" s="11">
        <v>240000</v>
      </c>
      <c r="C43" s="11">
        <v>65000</v>
      </c>
      <c r="D43" s="11">
        <f t="shared" si="6"/>
        <v>305000</v>
      </c>
    </row>
    <row r="44" spans="1:4" x14ac:dyDescent="0.25">
      <c r="A44" s="12" t="s">
        <v>28</v>
      </c>
      <c r="B44" s="11">
        <v>355000</v>
      </c>
      <c r="C44" s="11">
        <v>96000</v>
      </c>
      <c r="D44" s="11">
        <f t="shared" si="6"/>
        <v>451000</v>
      </c>
    </row>
    <row r="45" spans="1:4" x14ac:dyDescent="0.25">
      <c r="A45" s="9" t="s">
        <v>16</v>
      </c>
      <c r="B45" s="10">
        <f>SUM(B41:B44)</f>
        <v>2095000</v>
      </c>
      <c r="C45" s="10">
        <f t="shared" ref="C45:D45" si="7">SUM(C41:C44)</f>
        <v>456000</v>
      </c>
      <c r="D45" s="10">
        <f t="shared" si="7"/>
        <v>2551000</v>
      </c>
    </row>
  </sheetData>
  <mergeCells count="2">
    <mergeCell ref="A1:D1"/>
    <mergeCell ref="A2:D2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Hegyvári István</dc:creator>
  <cp:lastModifiedBy>Juhászné Vizi Erika</cp:lastModifiedBy>
  <cp:lastPrinted>2021-06-14T07:40:24Z</cp:lastPrinted>
  <dcterms:created xsi:type="dcterms:W3CDTF">2020-01-23T09:55:24Z</dcterms:created>
  <dcterms:modified xsi:type="dcterms:W3CDTF">2021-06-14T12:17:18Z</dcterms:modified>
</cp:coreProperties>
</file>