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Zárszám\"/>
    </mc:Choice>
  </mc:AlternateContent>
  <bookViews>
    <workbookView xWindow="0" yWindow="0" windowWidth="7476" windowHeight="6120"/>
  </bookViews>
  <sheets>
    <sheet name="Állami tám., pályázat" sheetId="6" r:id="rId1"/>
  </sheets>
  <definedNames>
    <definedName name="_xlnm.Print_Area" localSheetId="0">'Állami tám., pályázat'!#REF!</definedName>
  </definedNames>
  <calcPr calcId="162913"/>
</workbook>
</file>

<file path=xl/calcChain.xml><?xml version="1.0" encoding="utf-8"?>
<calcChain xmlns="http://schemas.openxmlformats.org/spreadsheetml/2006/main">
  <c r="F74" i="6" l="1"/>
  <c r="E74" i="6"/>
  <c r="F60" i="6" l="1"/>
  <c r="E60" i="6"/>
  <c r="F35" i="6"/>
  <c r="F41" i="6"/>
  <c r="F45" i="6"/>
  <c r="F24" i="6"/>
  <c r="F47" i="6" l="1"/>
  <c r="E9" i="6" l="1"/>
  <c r="E24" i="6" s="1"/>
  <c r="E45" i="6" l="1"/>
  <c r="E41" i="6"/>
  <c r="E35" i="6"/>
  <c r="E47" i="6" l="1"/>
</calcChain>
</file>

<file path=xl/sharedStrings.xml><?xml version="1.0" encoding="utf-8"?>
<sst xmlns="http://schemas.openxmlformats.org/spreadsheetml/2006/main" count="163" uniqueCount="129">
  <si>
    <t>A</t>
  </si>
  <si>
    <t>B</t>
  </si>
  <si>
    <t>C</t>
  </si>
  <si>
    <t>D</t>
  </si>
  <si>
    <t>E</t>
  </si>
  <si>
    <t>F</t>
  </si>
  <si>
    <t>Megnevezés</t>
  </si>
  <si>
    <t>Teljesítés</t>
  </si>
  <si>
    <t>forintban</t>
  </si>
  <si>
    <t>Mutató</t>
  </si>
  <si>
    <t>1.</t>
  </si>
  <si>
    <t>3.</t>
  </si>
  <si>
    <t>Zöldterület-gazdálkodással kapcsolatos feladatok</t>
  </si>
  <si>
    <t>5.</t>
  </si>
  <si>
    <t>Közvilágítás fenntartásának támogatása</t>
  </si>
  <si>
    <t>7.</t>
  </si>
  <si>
    <t>9.</t>
  </si>
  <si>
    <t>Közutak fenntartásának támogatása</t>
  </si>
  <si>
    <t>11.</t>
  </si>
  <si>
    <t>Egyéb önkormányzati feladatok támogatása</t>
  </si>
  <si>
    <t>13.</t>
  </si>
  <si>
    <t>Lakott külterülettel kapcsolatos feladatok</t>
  </si>
  <si>
    <t>15.</t>
  </si>
  <si>
    <t>16.</t>
  </si>
  <si>
    <t>Polgármesteri illetmény támogatása</t>
  </si>
  <si>
    <t>17.</t>
  </si>
  <si>
    <t>Önkormányzat működésének ált.támogatása összesen:</t>
  </si>
  <si>
    <t>18.</t>
  </si>
  <si>
    <t>19.</t>
  </si>
  <si>
    <t>Óvodaműködtetési támogatás</t>
  </si>
  <si>
    <t>20.</t>
  </si>
  <si>
    <t>Óvodapedagógusok bértámogatása</t>
  </si>
  <si>
    <t>21.</t>
  </si>
  <si>
    <t>Vezetői órakedvezményből származó létszámtöbblet</t>
  </si>
  <si>
    <t>22.</t>
  </si>
  <si>
    <t>Elismert vezetői létszám</t>
  </si>
  <si>
    <t>23.</t>
  </si>
  <si>
    <t>Vezetői létszám kötelező nevelési óraszáma (heti)</t>
  </si>
  <si>
    <t>24.</t>
  </si>
  <si>
    <t>Óvodaped. munkáját közvetlenül segítők bértámog.</t>
  </si>
  <si>
    <t>25.</t>
  </si>
  <si>
    <t>ebből dajka v. gondozó, takarító</t>
  </si>
  <si>
    <t>26.</t>
  </si>
  <si>
    <t>27.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</si>
  <si>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</si>
  <si>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</si>
  <si>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</si>
  <si>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</si>
  <si>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</si>
  <si>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</si>
  <si>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</si>
  <si>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</si>
  <si>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</si>
  <si>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Pedagógus minősítésből eredő többletkiadások</t>
  </si>
  <si>
    <t>38.</t>
  </si>
  <si>
    <t>Nemzetiségi pótlék támogatása</t>
  </si>
  <si>
    <t>39.</t>
  </si>
  <si>
    <t>Óvoda támogatása összesen:</t>
  </si>
  <si>
    <t>40.</t>
  </si>
  <si>
    <t>Települési önk. szociális feladatainak egyéb támogatása</t>
  </si>
  <si>
    <t>41.</t>
  </si>
  <si>
    <t>Szünidei gyermekétkeztetés támogatása</t>
  </si>
  <si>
    <t>42.</t>
  </si>
  <si>
    <t>Gyermekétkeztetésben fogl. bértámogatása</t>
  </si>
  <si>
    <t>43.</t>
  </si>
  <si>
    <t>Gyermekétkeztetés üzemeltetési támogatása</t>
  </si>
  <si>
    <t>44.</t>
  </si>
  <si>
    <t>14.</t>
  </si>
  <si>
    <t>12.</t>
  </si>
  <si>
    <t>10.</t>
  </si>
  <si>
    <t>8.</t>
  </si>
  <si>
    <t>6.</t>
  </si>
  <si>
    <t>4.</t>
  </si>
  <si>
    <t>2.</t>
  </si>
  <si>
    <t>Fajlagos összeg</t>
  </si>
  <si>
    <t>Önkormányzati hivatal működésének támogatása  költségvetési törvény szerint</t>
  </si>
  <si>
    <t>5 450 000 Ft/fő</t>
  </si>
  <si>
    <t>Kiegészítés 7500 Ft/fő alatti  iparűzési adó miatt</t>
  </si>
  <si>
    <t>Önkormányzati hivatal kiegészítő bértámogatása</t>
  </si>
  <si>
    <t>25 200 Ft/ha</t>
  </si>
  <si>
    <t>320 000 Ft/km</t>
  </si>
  <si>
    <t>Köztemető fenntartásával kapcsolatos feladatok</t>
  </si>
  <si>
    <t>69 Ft/m2</t>
  </si>
  <si>
    <t>227 000 Ft/km</t>
  </si>
  <si>
    <t>2 700 Ft/fő</t>
  </si>
  <si>
    <t>Kiegészítés 7050 Ft/fő alatti  iparűzési adó miatt</t>
  </si>
  <si>
    <t>2 550 Ft/fő</t>
  </si>
  <si>
    <t>Kiegészítés iparűzési adó 7.500 Ft/fő összesen</t>
  </si>
  <si>
    <t>97.400 Ft/gy</t>
  </si>
  <si>
    <t>4.371.500 Ft/fő</t>
  </si>
  <si>
    <t>2.400.000 Ft/fő</t>
  </si>
  <si>
    <t>396.700 Ft/fő</t>
  </si>
  <si>
    <t>811.600 Ft/fő</t>
  </si>
  <si>
    <t>Köznevelési feladatok kiegészítő bértámogatása</t>
  </si>
  <si>
    <t>570 Ft/adag</t>
  </si>
  <si>
    <t>2.200.000 Ft/fő</t>
  </si>
  <si>
    <t>Intézményi gyermekétkeztetés kiegészítő bértámogatása</t>
  </si>
  <si>
    <t>Intézményi gyermekétkeztetés támogatása összesen</t>
  </si>
  <si>
    <t>Kulturális feladatok alaptámogatása</t>
  </si>
  <si>
    <t>1210 Ft/fő/év</t>
  </si>
  <si>
    <t>Kulturális feladatok kiegészítő bértámogatása</t>
  </si>
  <si>
    <t>Kulturális feladatok támogatása összesen</t>
  </si>
  <si>
    <t>Önkormányzat 2020. évi támogatása mindösszesen:</t>
  </si>
  <si>
    <t>Adóerő 2020. 6951 Ft/fő</t>
  </si>
  <si>
    <t>Támogatás kiegészítés  46,138 %</t>
  </si>
  <si>
    <t>Önkormányzati Hivatal támogatása összesen</t>
  </si>
  <si>
    <t xml:space="preserve">2020. évi módosított előirányzat </t>
  </si>
  <si>
    <t>MFP fogorvosi eszközök beszerzése</t>
  </si>
  <si>
    <t>31.</t>
  </si>
  <si>
    <t>Szociális célú tűzifa támogatása</t>
  </si>
  <si>
    <t>2020. évi bérkompenzáció támogatása</t>
  </si>
  <si>
    <t>2020. évi állami támogatások adatai</t>
  </si>
  <si>
    <t>Kulturális pótlék támogatása</t>
  </si>
  <si>
    <t>2020. évi pályázati bevételek</t>
  </si>
  <si>
    <t>Előirányzat</t>
  </si>
  <si>
    <t>Csapadékvíz elvezetés Művelődési Ház melletti mélyút, Kosári utca</t>
  </si>
  <si>
    <t>MFP elhagyott ingatlan vásárlása</t>
  </si>
  <si>
    <t>Beruházási célú pályázati támogatások összesen:</t>
  </si>
  <si>
    <t>Vis maior támogatás Klastrompusztára vezető út- és áteresz kár</t>
  </si>
  <si>
    <t>Vis maior támogatás Iskola utcai partfal</t>
  </si>
  <si>
    <t>MFP óvodához vezető út hídépítés</t>
  </si>
  <si>
    <t>2020. évi egyéb működési célú támogatások államháztartáson belülről</t>
  </si>
  <si>
    <t>Mezőőri támogatás</t>
  </si>
  <si>
    <t>Egyéb támogatások összesen:</t>
  </si>
  <si>
    <t>Védőnői feladatok támogatása</t>
  </si>
  <si>
    <t>Iskolaegészségügyi feladatok támogatása</t>
  </si>
  <si>
    <t>Terület alapú támogatás, zöldítés támogatása</t>
  </si>
  <si>
    <t>Közcélú foglalkoztatás támogatása</t>
  </si>
  <si>
    <t xml:space="preserve"> Nyári diákmunka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</si>
</sst>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6" fillId="0" borderId="1"/>
    <xf numFmtId="0" fontId="15" fillId="0" borderId="1"/>
    <xf numFmtId="164" fontId="15" fillId="0" borderId="1" applyFont="0" applyFill="0" applyBorder="0" applyAlignment="0" applyProtection="0"/>
    <xf numFmtId="0" fontId="14" fillId="0" borderId="1"/>
    <xf numFmtId="0" fontId="13" fillId="0" borderId="1"/>
    <xf numFmtId="0" fontId="12" fillId="0" borderId="1"/>
    <xf numFmtId="0" fontId="11" fillId="0" borderId="1"/>
    <xf numFmtId="0" fontId="10" fillId="0" borderId="1"/>
    <xf numFmtId="0" fontId="17" fillId="0" borderId="1"/>
    <xf numFmtId="0" fontId="9" fillId="0" borderId="1"/>
    <xf numFmtId="164" fontId="9" fillId="0" borderId="1" applyFont="0" applyFill="0" applyBorder="0" applyAlignment="0" applyProtection="0"/>
    <xf numFmtId="0" fontId="17" fillId="0" borderId="1"/>
    <xf numFmtId="0" fontId="8" fillId="0" borderId="1"/>
    <xf numFmtId="0" fontId="7" fillId="0" borderId="1"/>
    <xf numFmtId="0" fontId="21" fillId="0" borderId="1"/>
    <xf numFmtId="0" fontId="7" fillId="0" borderId="1"/>
    <xf numFmtId="0" fontId="7" fillId="0" borderId="1"/>
    <xf numFmtId="164" fontId="7" fillId="0" borderId="1" applyFont="0" applyFill="0" applyBorder="0" applyAlignment="0" applyProtection="0"/>
    <xf numFmtId="0" fontId="7" fillId="0" borderId="1"/>
    <xf numFmtId="0" fontId="17" fillId="0" borderId="1"/>
    <xf numFmtId="0" fontId="24" fillId="0" borderId="1"/>
    <xf numFmtId="0" fontId="6" fillId="0" borderId="1"/>
    <xf numFmtId="0" fontId="5" fillId="0" borderId="1"/>
    <xf numFmtId="0" fontId="21" fillId="0" borderId="1"/>
    <xf numFmtId="0" fontId="25" fillId="0" borderId="1"/>
    <xf numFmtId="0" fontId="4" fillId="0" borderId="1"/>
    <xf numFmtId="0" fontId="2" fillId="0" borderId="1"/>
  </cellStyleXfs>
  <cellXfs count="59">
    <xf numFmtId="0" fontId="0" fillId="0" borderId="0" xfId="0"/>
    <xf numFmtId="0" fontId="17" fillId="0" borderId="1" xfId="12"/>
    <xf numFmtId="0" fontId="8" fillId="0" borderId="1" xfId="13"/>
    <xf numFmtId="0" fontId="19" fillId="0" borderId="1" xfId="12" applyFont="1" applyAlignment="1">
      <alignment horizontal="right"/>
    </xf>
    <xf numFmtId="0" fontId="20" fillId="0" borderId="2" xfId="12" applyFont="1" applyBorder="1"/>
    <xf numFmtId="3" fontId="20" fillId="0" borderId="2" xfId="12" applyNumberFormat="1" applyFont="1" applyBorder="1"/>
    <xf numFmtId="3" fontId="18" fillId="0" borderId="8" xfId="12" applyNumberFormat="1" applyFont="1" applyBorder="1"/>
    <xf numFmtId="3" fontId="8" fillId="0" borderId="1" xfId="13" applyNumberFormat="1"/>
    <xf numFmtId="0" fontId="18" fillId="0" borderId="2" xfId="12" applyFont="1" applyBorder="1"/>
    <xf numFmtId="3" fontId="18" fillId="0" borderId="2" xfId="12" applyNumberFormat="1" applyFont="1" applyBorder="1"/>
    <xf numFmtId="3" fontId="18" fillId="0" borderId="7" xfId="12" applyNumberFormat="1" applyFont="1" applyBorder="1"/>
    <xf numFmtId="0" fontId="3" fillId="0" borderId="3" xfId="13" applyFont="1" applyBorder="1"/>
    <xf numFmtId="0" fontId="3" fillId="0" borderId="6" xfId="13" applyFont="1" applyBorder="1"/>
    <xf numFmtId="0" fontId="3" fillId="0" borderId="2" xfId="12" applyFont="1" applyBorder="1"/>
    <xf numFmtId="3" fontId="3" fillId="0" borderId="2" xfId="12" applyNumberFormat="1" applyFont="1" applyBorder="1"/>
    <xf numFmtId="0" fontId="3" fillId="0" borderId="10" xfId="13" applyFont="1" applyBorder="1"/>
    <xf numFmtId="3" fontId="18" fillId="0" borderId="9" xfId="12" applyNumberFormat="1" applyFont="1" applyBorder="1"/>
    <xf numFmtId="0" fontId="3" fillId="0" borderId="8" xfId="12" applyFont="1" applyBorder="1"/>
    <xf numFmtId="0" fontId="22" fillId="0" borderId="4" xfId="12" applyFont="1" applyBorder="1"/>
    <xf numFmtId="0" fontId="22" fillId="0" borderId="5" xfId="12" applyFont="1" applyBorder="1"/>
    <xf numFmtId="0" fontId="22" fillId="0" borderId="2" xfId="12" applyFont="1" applyBorder="1" applyAlignment="1">
      <alignment horizontal="center" vertical="center"/>
    </xf>
    <xf numFmtId="0" fontId="22" fillId="0" borderId="2" xfId="12" applyFont="1" applyBorder="1" applyAlignment="1">
      <alignment horizontal="center" vertical="center" wrapText="1"/>
    </xf>
    <xf numFmtId="0" fontId="22" fillId="0" borderId="7" xfId="12" applyFont="1" applyBorder="1" applyAlignment="1">
      <alignment horizontal="center" vertical="center" wrapText="1"/>
    </xf>
    <xf numFmtId="0" fontId="22" fillId="0" borderId="2" xfId="12" applyFont="1" applyBorder="1" applyAlignment="1">
      <alignment wrapText="1"/>
    </xf>
    <xf numFmtId="0" fontId="22" fillId="0" borderId="2" xfId="12" applyFont="1" applyBorder="1"/>
    <xf numFmtId="3" fontId="22" fillId="0" borderId="2" xfId="12" applyNumberFormat="1" applyFont="1" applyBorder="1"/>
    <xf numFmtId="3" fontId="22" fillId="0" borderId="7" xfId="12" applyNumberFormat="1" applyFont="1" applyBorder="1"/>
    <xf numFmtId="0" fontId="26" fillId="0" borderId="2" xfId="12" applyFont="1" applyBorder="1"/>
    <xf numFmtId="3" fontId="26" fillId="0" borderId="2" xfId="12" applyNumberFormat="1" applyFont="1" applyBorder="1"/>
    <xf numFmtId="0" fontId="22" fillId="0" borderId="2" xfId="12" applyFont="1" applyBorder="1" applyAlignment="1">
      <alignment horizontal="center"/>
    </xf>
    <xf numFmtId="3" fontId="27" fillId="0" borderId="7" xfId="12" applyNumberFormat="1" applyFont="1" applyBorder="1"/>
    <xf numFmtId="0" fontId="27" fillId="0" borderId="2" xfId="12" applyFont="1" applyBorder="1"/>
    <xf numFmtId="0" fontId="27" fillId="0" borderId="8" xfId="12" applyFont="1" applyBorder="1"/>
    <xf numFmtId="0" fontId="28" fillId="0" borderId="1" xfId="13" applyFont="1"/>
    <xf numFmtId="0" fontId="3" fillId="0" borderId="4" xfId="13" applyFont="1" applyBorder="1" applyAlignment="1">
      <alignment horizontal="center"/>
    </xf>
    <xf numFmtId="0" fontId="3" fillId="0" borderId="5" xfId="13" applyFont="1" applyBorder="1" applyAlignment="1">
      <alignment horizontal="center"/>
    </xf>
    <xf numFmtId="0" fontId="3" fillId="0" borderId="2" xfId="13" applyFont="1" applyBorder="1"/>
    <xf numFmtId="0" fontId="3" fillId="0" borderId="7" xfId="13" applyFont="1" applyBorder="1"/>
    <xf numFmtId="3" fontId="8" fillId="0" borderId="2" xfId="13" applyNumberFormat="1" applyBorder="1"/>
    <xf numFmtId="3" fontId="8" fillId="0" borderId="7" xfId="13" applyNumberFormat="1" applyBorder="1"/>
    <xf numFmtId="3" fontId="8" fillId="0" borderId="8" xfId="13" applyNumberFormat="1" applyBorder="1"/>
    <xf numFmtId="3" fontId="8" fillId="0" borderId="9" xfId="13" applyNumberFormat="1" applyBorder="1"/>
    <xf numFmtId="0" fontId="3" fillId="0" borderId="4" xfId="13" applyFont="1" applyBorder="1" applyAlignment="1">
      <alignment horizontal="center"/>
    </xf>
    <xf numFmtId="0" fontId="3" fillId="0" borderId="11" xfId="13" applyFont="1" applyBorder="1"/>
    <xf numFmtId="0" fontId="3" fillId="0" borderId="12" xfId="13" applyFont="1" applyBorder="1"/>
    <xf numFmtId="0" fontId="3" fillId="0" borderId="1" xfId="13" applyFont="1" applyAlignment="1"/>
    <xf numFmtId="0" fontId="0" fillId="0" borderId="0" xfId="0" applyAlignment="1"/>
    <xf numFmtId="0" fontId="1" fillId="0" borderId="1" xfId="13" applyFont="1" applyAlignment="1"/>
    <xf numFmtId="0" fontId="3" fillId="0" borderId="2" xfId="13" applyFont="1" applyBorder="1" applyAlignment="1"/>
    <xf numFmtId="0" fontId="0" fillId="0" borderId="2" xfId="0" applyBorder="1" applyAlignment="1"/>
    <xf numFmtId="0" fontId="3" fillId="0" borderId="8" xfId="13" applyFont="1" applyBorder="1" applyAlignment="1"/>
    <xf numFmtId="0" fontId="0" fillId="0" borderId="8" xfId="0" applyBorder="1" applyAlignment="1"/>
    <xf numFmtId="0" fontId="1" fillId="0" borderId="10" xfId="13" applyFont="1" applyBorder="1" applyAlignment="1"/>
    <xf numFmtId="0" fontId="3" fillId="0" borderId="4" xfId="13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13" applyBorder="1" applyAlignment="1"/>
    <xf numFmtId="0" fontId="1" fillId="0" borderId="6" xfId="13" applyFont="1" applyBorder="1" applyAlignment="1"/>
    <xf numFmtId="0" fontId="3" fillId="0" borderId="3" xfId="13" applyFont="1" applyBorder="1" applyAlignment="1">
      <alignment horizontal="center"/>
    </xf>
    <xf numFmtId="0" fontId="8" fillId="0" borderId="6" xfId="13" applyBorder="1" applyAlignment="1"/>
  </cellXfs>
  <cellStyles count="28">
    <cellStyle name="Ezres 2" xfId="3"/>
    <cellStyle name="Ezres 3" xfId="11"/>
    <cellStyle name="Ezres 3 2" xfId="18"/>
    <cellStyle name="Normál" xfId="0" builtinId="0"/>
    <cellStyle name="Normál 10" xfId="21"/>
    <cellStyle name="Normál 11" xfId="20"/>
    <cellStyle name="Normál 12" xfId="8"/>
    <cellStyle name="Normál 12 2" xfId="16"/>
    <cellStyle name="Normál 12 2 2" xfId="26"/>
    <cellStyle name="Normál 2" xfId="1"/>
    <cellStyle name="Normál 2 2" xfId="9"/>
    <cellStyle name="Normál 2 2 2" xfId="25"/>
    <cellStyle name="Normál 2 3" xfId="12"/>
    <cellStyle name="Normál 2 4" xfId="13"/>
    <cellStyle name="Normál 2 5" xfId="14"/>
    <cellStyle name="Normál 2 6" xfId="23"/>
    <cellStyle name="Normál 3" xfId="2"/>
    <cellStyle name="Normál 3 2" xfId="19"/>
    <cellStyle name="Normál 3 2 2" xfId="22"/>
    <cellStyle name="Normál 3 2 2 2" xfId="27"/>
    <cellStyle name="Normál 3 3" xfId="24"/>
    <cellStyle name="Normál 4" xfId="4"/>
    <cellStyle name="Normál 5" xfId="5"/>
    <cellStyle name="Normál 6" xfId="6"/>
    <cellStyle name="Normál 7" xfId="7"/>
    <cellStyle name="Normál 8" xfId="10"/>
    <cellStyle name="Normál 8 2" xfId="17"/>
    <cellStyle name="Normál 9" xfId="15"/>
  </cellStyles>
  <dxfs count="0"/>
  <tableStyles count="0" defaultTableStyle="TableStyleMedium2" defaultPivotStyle="PivotStyleLight16"/>
  <colors>
    <mruColors>
      <color rgb="FFB1CDB2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6"/>
  <sheetViews>
    <sheetView tabSelected="1" view="pageLayout" topLeftCell="A67" zoomScaleNormal="100" workbookViewId="0">
      <selection activeCell="B66" sqref="B66:F74"/>
    </sheetView>
  </sheetViews>
  <sheetFormatPr defaultRowHeight="14.4" x14ac:dyDescent="0.3"/>
  <cols>
    <col min="1" max="1" width="4.33203125" style="2" customWidth="1"/>
    <col min="2" max="2" width="41.33203125" style="2" customWidth="1"/>
    <col min="3" max="3" width="11.33203125" style="2" customWidth="1"/>
    <col min="4" max="4" width="9.109375" style="2"/>
    <col min="5" max="5" width="17.6640625" style="2" customWidth="1"/>
    <col min="6" max="6" width="17.5546875" style="2" customWidth="1"/>
    <col min="7" max="241" width="9.109375" style="2"/>
    <col min="242" max="242" width="41.109375" style="2" customWidth="1"/>
    <col min="243" max="243" width="12.5546875" style="2" customWidth="1"/>
    <col min="244" max="244" width="9.109375" style="2"/>
    <col min="245" max="245" width="14.33203125" style="2" customWidth="1"/>
    <col min="246" max="246" width="13.6640625" style="2" customWidth="1"/>
    <col min="247" max="497" width="9.109375" style="2"/>
    <col min="498" max="498" width="41.109375" style="2" customWidth="1"/>
    <col min="499" max="499" width="12.5546875" style="2" customWidth="1"/>
    <col min="500" max="500" width="9.109375" style="2"/>
    <col min="501" max="501" width="14.33203125" style="2" customWidth="1"/>
    <col min="502" max="502" width="13.6640625" style="2" customWidth="1"/>
    <col min="503" max="753" width="9.109375" style="2"/>
    <col min="754" max="754" width="41.109375" style="2" customWidth="1"/>
    <col min="755" max="755" width="12.5546875" style="2" customWidth="1"/>
    <col min="756" max="756" width="9.109375" style="2"/>
    <col min="757" max="757" width="14.33203125" style="2" customWidth="1"/>
    <col min="758" max="758" width="13.6640625" style="2" customWidth="1"/>
    <col min="759" max="1009" width="9.109375" style="2"/>
    <col min="1010" max="1010" width="41.109375" style="2" customWidth="1"/>
    <col min="1011" max="1011" width="12.5546875" style="2" customWidth="1"/>
    <col min="1012" max="1012" width="9.109375" style="2"/>
    <col min="1013" max="1013" width="14.33203125" style="2" customWidth="1"/>
    <col min="1014" max="1014" width="13.6640625" style="2" customWidth="1"/>
    <col min="1015" max="1265" width="9.109375" style="2"/>
    <col min="1266" max="1266" width="41.109375" style="2" customWidth="1"/>
    <col min="1267" max="1267" width="12.5546875" style="2" customWidth="1"/>
    <col min="1268" max="1268" width="9.109375" style="2"/>
    <col min="1269" max="1269" width="14.33203125" style="2" customWidth="1"/>
    <col min="1270" max="1270" width="13.6640625" style="2" customWidth="1"/>
    <col min="1271" max="1521" width="9.109375" style="2"/>
    <col min="1522" max="1522" width="41.109375" style="2" customWidth="1"/>
    <col min="1523" max="1523" width="12.5546875" style="2" customWidth="1"/>
    <col min="1524" max="1524" width="9.109375" style="2"/>
    <col min="1525" max="1525" width="14.33203125" style="2" customWidth="1"/>
    <col min="1526" max="1526" width="13.6640625" style="2" customWidth="1"/>
    <col min="1527" max="1777" width="9.109375" style="2"/>
    <col min="1778" max="1778" width="41.109375" style="2" customWidth="1"/>
    <col min="1779" max="1779" width="12.5546875" style="2" customWidth="1"/>
    <col min="1780" max="1780" width="9.109375" style="2"/>
    <col min="1781" max="1781" width="14.33203125" style="2" customWidth="1"/>
    <col min="1782" max="1782" width="13.6640625" style="2" customWidth="1"/>
    <col min="1783" max="2033" width="9.109375" style="2"/>
    <col min="2034" max="2034" width="41.109375" style="2" customWidth="1"/>
    <col min="2035" max="2035" width="12.5546875" style="2" customWidth="1"/>
    <col min="2036" max="2036" width="9.109375" style="2"/>
    <col min="2037" max="2037" width="14.33203125" style="2" customWidth="1"/>
    <col min="2038" max="2038" width="13.6640625" style="2" customWidth="1"/>
    <col min="2039" max="2289" width="9.109375" style="2"/>
    <col min="2290" max="2290" width="41.109375" style="2" customWidth="1"/>
    <col min="2291" max="2291" width="12.5546875" style="2" customWidth="1"/>
    <col min="2292" max="2292" width="9.109375" style="2"/>
    <col min="2293" max="2293" width="14.33203125" style="2" customWidth="1"/>
    <col min="2294" max="2294" width="13.6640625" style="2" customWidth="1"/>
    <col min="2295" max="2545" width="9.109375" style="2"/>
    <col min="2546" max="2546" width="41.109375" style="2" customWidth="1"/>
    <col min="2547" max="2547" width="12.5546875" style="2" customWidth="1"/>
    <col min="2548" max="2548" width="9.109375" style="2"/>
    <col min="2549" max="2549" width="14.33203125" style="2" customWidth="1"/>
    <col min="2550" max="2550" width="13.6640625" style="2" customWidth="1"/>
    <col min="2551" max="2801" width="9.109375" style="2"/>
    <col min="2802" max="2802" width="41.109375" style="2" customWidth="1"/>
    <col min="2803" max="2803" width="12.5546875" style="2" customWidth="1"/>
    <col min="2804" max="2804" width="9.109375" style="2"/>
    <col min="2805" max="2805" width="14.33203125" style="2" customWidth="1"/>
    <col min="2806" max="2806" width="13.6640625" style="2" customWidth="1"/>
    <col min="2807" max="3057" width="9.109375" style="2"/>
    <col min="3058" max="3058" width="41.109375" style="2" customWidth="1"/>
    <col min="3059" max="3059" width="12.5546875" style="2" customWidth="1"/>
    <col min="3060" max="3060" width="9.109375" style="2"/>
    <col min="3061" max="3061" width="14.33203125" style="2" customWidth="1"/>
    <col min="3062" max="3062" width="13.6640625" style="2" customWidth="1"/>
    <col min="3063" max="3313" width="9.109375" style="2"/>
    <col min="3314" max="3314" width="41.109375" style="2" customWidth="1"/>
    <col min="3315" max="3315" width="12.5546875" style="2" customWidth="1"/>
    <col min="3316" max="3316" width="9.109375" style="2"/>
    <col min="3317" max="3317" width="14.33203125" style="2" customWidth="1"/>
    <col min="3318" max="3318" width="13.6640625" style="2" customWidth="1"/>
    <col min="3319" max="3569" width="9.109375" style="2"/>
    <col min="3570" max="3570" width="41.109375" style="2" customWidth="1"/>
    <col min="3571" max="3571" width="12.5546875" style="2" customWidth="1"/>
    <col min="3572" max="3572" width="9.109375" style="2"/>
    <col min="3573" max="3573" width="14.33203125" style="2" customWidth="1"/>
    <col min="3574" max="3574" width="13.6640625" style="2" customWidth="1"/>
    <col min="3575" max="3825" width="9.109375" style="2"/>
    <col min="3826" max="3826" width="41.109375" style="2" customWidth="1"/>
    <col min="3827" max="3827" width="12.5546875" style="2" customWidth="1"/>
    <col min="3828" max="3828" width="9.109375" style="2"/>
    <col min="3829" max="3829" width="14.33203125" style="2" customWidth="1"/>
    <col min="3830" max="3830" width="13.6640625" style="2" customWidth="1"/>
    <col min="3831" max="4081" width="9.109375" style="2"/>
    <col min="4082" max="4082" width="41.109375" style="2" customWidth="1"/>
    <col min="4083" max="4083" width="12.5546875" style="2" customWidth="1"/>
    <col min="4084" max="4084" width="9.109375" style="2"/>
    <col min="4085" max="4085" width="14.33203125" style="2" customWidth="1"/>
    <col min="4086" max="4086" width="13.6640625" style="2" customWidth="1"/>
    <col min="4087" max="4337" width="9.109375" style="2"/>
    <col min="4338" max="4338" width="41.109375" style="2" customWidth="1"/>
    <col min="4339" max="4339" width="12.5546875" style="2" customWidth="1"/>
    <col min="4340" max="4340" width="9.109375" style="2"/>
    <col min="4341" max="4341" width="14.33203125" style="2" customWidth="1"/>
    <col min="4342" max="4342" width="13.6640625" style="2" customWidth="1"/>
    <col min="4343" max="4593" width="9.109375" style="2"/>
    <col min="4594" max="4594" width="41.109375" style="2" customWidth="1"/>
    <col min="4595" max="4595" width="12.5546875" style="2" customWidth="1"/>
    <col min="4596" max="4596" width="9.109375" style="2"/>
    <col min="4597" max="4597" width="14.33203125" style="2" customWidth="1"/>
    <col min="4598" max="4598" width="13.6640625" style="2" customWidth="1"/>
    <col min="4599" max="4849" width="9.109375" style="2"/>
    <col min="4850" max="4850" width="41.109375" style="2" customWidth="1"/>
    <col min="4851" max="4851" width="12.5546875" style="2" customWidth="1"/>
    <col min="4852" max="4852" width="9.109375" style="2"/>
    <col min="4853" max="4853" width="14.33203125" style="2" customWidth="1"/>
    <col min="4854" max="4854" width="13.6640625" style="2" customWidth="1"/>
    <col min="4855" max="5105" width="9.109375" style="2"/>
    <col min="5106" max="5106" width="41.109375" style="2" customWidth="1"/>
    <col min="5107" max="5107" width="12.5546875" style="2" customWidth="1"/>
    <col min="5108" max="5108" width="9.109375" style="2"/>
    <col min="5109" max="5109" width="14.33203125" style="2" customWidth="1"/>
    <col min="5110" max="5110" width="13.6640625" style="2" customWidth="1"/>
    <col min="5111" max="5361" width="9.109375" style="2"/>
    <col min="5362" max="5362" width="41.109375" style="2" customWidth="1"/>
    <col min="5363" max="5363" width="12.5546875" style="2" customWidth="1"/>
    <col min="5364" max="5364" width="9.109375" style="2"/>
    <col min="5365" max="5365" width="14.33203125" style="2" customWidth="1"/>
    <col min="5366" max="5366" width="13.6640625" style="2" customWidth="1"/>
    <col min="5367" max="5617" width="9.109375" style="2"/>
    <col min="5618" max="5618" width="41.109375" style="2" customWidth="1"/>
    <col min="5619" max="5619" width="12.5546875" style="2" customWidth="1"/>
    <col min="5620" max="5620" width="9.109375" style="2"/>
    <col min="5621" max="5621" width="14.33203125" style="2" customWidth="1"/>
    <col min="5622" max="5622" width="13.6640625" style="2" customWidth="1"/>
    <col min="5623" max="5873" width="9.109375" style="2"/>
    <col min="5874" max="5874" width="41.109375" style="2" customWidth="1"/>
    <col min="5875" max="5875" width="12.5546875" style="2" customWidth="1"/>
    <col min="5876" max="5876" width="9.109375" style="2"/>
    <col min="5877" max="5877" width="14.33203125" style="2" customWidth="1"/>
    <col min="5878" max="5878" width="13.6640625" style="2" customWidth="1"/>
    <col min="5879" max="6129" width="9.109375" style="2"/>
    <col min="6130" max="6130" width="41.109375" style="2" customWidth="1"/>
    <col min="6131" max="6131" width="12.5546875" style="2" customWidth="1"/>
    <col min="6132" max="6132" width="9.109375" style="2"/>
    <col min="6133" max="6133" width="14.33203125" style="2" customWidth="1"/>
    <col min="6134" max="6134" width="13.6640625" style="2" customWidth="1"/>
    <col min="6135" max="6385" width="9.109375" style="2"/>
    <col min="6386" max="6386" width="41.109375" style="2" customWidth="1"/>
    <col min="6387" max="6387" width="12.5546875" style="2" customWidth="1"/>
    <col min="6388" max="6388" width="9.109375" style="2"/>
    <col min="6389" max="6389" width="14.33203125" style="2" customWidth="1"/>
    <col min="6390" max="6390" width="13.6640625" style="2" customWidth="1"/>
    <col min="6391" max="6641" width="9.109375" style="2"/>
    <col min="6642" max="6642" width="41.109375" style="2" customWidth="1"/>
    <col min="6643" max="6643" width="12.5546875" style="2" customWidth="1"/>
    <col min="6644" max="6644" width="9.109375" style="2"/>
    <col min="6645" max="6645" width="14.33203125" style="2" customWidth="1"/>
    <col min="6646" max="6646" width="13.6640625" style="2" customWidth="1"/>
    <col min="6647" max="6897" width="9.109375" style="2"/>
    <col min="6898" max="6898" width="41.109375" style="2" customWidth="1"/>
    <col min="6899" max="6899" width="12.5546875" style="2" customWidth="1"/>
    <col min="6900" max="6900" width="9.109375" style="2"/>
    <col min="6901" max="6901" width="14.33203125" style="2" customWidth="1"/>
    <col min="6902" max="6902" width="13.6640625" style="2" customWidth="1"/>
    <col min="6903" max="7153" width="9.109375" style="2"/>
    <col min="7154" max="7154" width="41.109375" style="2" customWidth="1"/>
    <col min="7155" max="7155" width="12.5546875" style="2" customWidth="1"/>
    <col min="7156" max="7156" width="9.109375" style="2"/>
    <col min="7157" max="7157" width="14.33203125" style="2" customWidth="1"/>
    <col min="7158" max="7158" width="13.6640625" style="2" customWidth="1"/>
    <col min="7159" max="7409" width="9.109375" style="2"/>
    <col min="7410" max="7410" width="41.109375" style="2" customWidth="1"/>
    <col min="7411" max="7411" width="12.5546875" style="2" customWidth="1"/>
    <col min="7412" max="7412" width="9.109375" style="2"/>
    <col min="7413" max="7413" width="14.33203125" style="2" customWidth="1"/>
    <col min="7414" max="7414" width="13.6640625" style="2" customWidth="1"/>
    <col min="7415" max="7665" width="9.109375" style="2"/>
    <col min="7666" max="7666" width="41.109375" style="2" customWidth="1"/>
    <col min="7667" max="7667" width="12.5546875" style="2" customWidth="1"/>
    <col min="7668" max="7668" width="9.109375" style="2"/>
    <col min="7669" max="7669" width="14.33203125" style="2" customWidth="1"/>
    <col min="7670" max="7670" width="13.6640625" style="2" customWidth="1"/>
    <col min="7671" max="7921" width="9.109375" style="2"/>
    <col min="7922" max="7922" width="41.109375" style="2" customWidth="1"/>
    <col min="7923" max="7923" width="12.5546875" style="2" customWidth="1"/>
    <col min="7924" max="7924" width="9.109375" style="2"/>
    <col min="7925" max="7925" width="14.33203125" style="2" customWidth="1"/>
    <col min="7926" max="7926" width="13.6640625" style="2" customWidth="1"/>
    <col min="7927" max="8177" width="9.109375" style="2"/>
    <col min="8178" max="8178" width="41.109375" style="2" customWidth="1"/>
    <col min="8179" max="8179" width="12.5546875" style="2" customWidth="1"/>
    <col min="8180" max="8180" width="9.109375" style="2"/>
    <col min="8181" max="8181" width="14.33203125" style="2" customWidth="1"/>
    <col min="8182" max="8182" width="13.6640625" style="2" customWidth="1"/>
    <col min="8183" max="8433" width="9.109375" style="2"/>
    <col min="8434" max="8434" width="41.109375" style="2" customWidth="1"/>
    <col min="8435" max="8435" width="12.5546875" style="2" customWidth="1"/>
    <col min="8436" max="8436" width="9.109375" style="2"/>
    <col min="8437" max="8437" width="14.33203125" style="2" customWidth="1"/>
    <col min="8438" max="8438" width="13.6640625" style="2" customWidth="1"/>
    <col min="8439" max="8689" width="9.109375" style="2"/>
    <col min="8690" max="8690" width="41.109375" style="2" customWidth="1"/>
    <col min="8691" max="8691" width="12.5546875" style="2" customWidth="1"/>
    <col min="8692" max="8692" width="9.109375" style="2"/>
    <col min="8693" max="8693" width="14.33203125" style="2" customWidth="1"/>
    <col min="8694" max="8694" width="13.6640625" style="2" customWidth="1"/>
    <col min="8695" max="8945" width="9.109375" style="2"/>
    <col min="8946" max="8946" width="41.109375" style="2" customWidth="1"/>
    <col min="8947" max="8947" width="12.5546875" style="2" customWidth="1"/>
    <col min="8948" max="8948" width="9.109375" style="2"/>
    <col min="8949" max="8949" width="14.33203125" style="2" customWidth="1"/>
    <col min="8950" max="8950" width="13.6640625" style="2" customWidth="1"/>
    <col min="8951" max="9201" width="9.109375" style="2"/>
    <col min="9202" max="9202" width="41.109375" style="2" customWidth="1"/>
    <col min="9203" max="9203" width="12.5546875" style="2" customWidth="1"/>
    <col min="9204" max="9204" width="9.109375" style="2"/>
    <col min="9205" max="9205" width="14.33203125" style="2" customWidth="1"/>
    <col min="9206" max="9206" width="13.6640625" style="2" customWidth="1"/>
    <col min="9207" max="9457" width="9.109375" style="2"/>
    <col min="9458" max="9458" width="41.109375" style="2" customWidth="1"/>
    <col min="9459" max="9459" width="12.5546875" style="2" customWidth="1"/>
    <col min="9460" max="9460" width="9.109375" style="2"/>
    <col min="9461" max="9461" width="14.33203125" style="2" customWidth="1"/>
    <col min="9462" max="9462" width="13.6640625" style="2" customWidth="1"/>
    <col min="9463" max="9713" width="9.109375" style="2"/>
    <col min="9714" max="9714" width="41.109375" style="2" customWidth="1"/>
    <col min="9715" max="9715" width="12.5546875" style="2" customWidth="1"/>
    <col min="9716" max="9716" width="9.109375" style="2"/>
    <col min="9717" max="9717" width="14.33203125" style="2" customWidth="1"/>
    <col min="9718" max="9718" width="13.6640625" style="2" customWidth="1"/>
    <col min="9719" max="9969" width="9.109375" style="2"/>
    <col min="9970" max="9970" width="41.109375" style="2" customWidth="1"/>
    <col min="9971" max="9971" width="12.5546875" style="2" customWidth="1"/>
    <col min="9972" max="9972" width="9.109375" style="2"/>
    <col min="9973" max="9973" width="14.33203125" style="2" customWidth="1"/>
    <col min="9974" max="9974" width="13.6640625" style="2" customWidth="1"/>
    <col min="9975" max="10225" width="9.109375" style="2"/>
    <col min="10226" max="10226" width="41.109375" style="2" customWidth="1"/>
    <col min="10227" max="10227" width="12.5546875" style="2" customWidth="1"/>
    <col min="10228" max="10228" width="9.109375" style="2"/>
    <col min="10229" max="10229" width="14.33203125" style="2" customWidth="1"/>
    <col min="10230" max="10230" width="13.6640625" style="2" customWidth="1"/>
    <col min="10231" max="10481" width="9.109375" style="2"/>
    <col min="10482" max="10482" width="41.109375" style="2" customWidth="1"/>
    <col min="10483" max="10483" width="12.5546875" style="2" customWidth="1"/>
    <col min="10484" max="10484" width="9.109375" style="2"/>
    <col min="10485" max="10485" width="14.33203125" style="2" customWidth="1"/>
    <col min="10486" max="10486" width="13.6640625" style="2" customWidth="1"/>
    <col min="10487" max="10737" width="9.109375" style="2"/>
    <col min="10738" max="10738" width="41.109375" style="2" customWidth="1"/>
    <col min="10739" max="10739" width="12.5546875" style="2" customWidth="1"/>
    <col min="10740" max="10740" width="9.109375" style="2"/>
    <col min="10741" max="10741" width="14.33203125" style="2" customWidth="1"/>
    <col min="10742" max="10742" width="13.6640625" style="2" customWidth="1"/>
    <col min="10743" max="10993" width="9.109375" style="2"/>
    <col min="10994" max="10994" width="41.109375" style="2" customWidth="1"/>
    <col min="10995" max="10995" width="12.5546875" style="2" customWidth="1"/>
    <col min="10996" max="10996" width="9.109375" style="2"/>
    <col min="10997" max="10997" width="14.33203125" style="2" customWidth="1"/>
    <col min="10998" max="10998" width="13.6640625" style="2" customWidth="1"/>
    <col min="10999" max="11249" width="9.109375" style="2"/>
    <col min="11250" max="11250" width="41.109375" style="2" customWidth="1"/>
    <col min="11251" max="11251" width="12.5546875" style="2" customWidth="1"/>
    <col min="11252" max="11252" width="9.109375" style="2"/>
    <col min="11253" max="11253" width="14.33203125" style="2" customWidth="1"/>
    <col min="11254" max="11254" width="13.6640625" style="2" customWidth="1"/>
    <col min="11255" max="11505" width="9.109375" style="2"/>
    <col min="11506" max="11506" width="41.109375" style="2" customWidth="1"/>
    <col min="11507" max="11507" width="12.5546875" style="2" customWidth="1"/>
    <col min="11508" max="11508" width="9.109375" style="2"/>
    <col min="11509" max="11509" width="14.33203125" style="2" customWidth="1"/>
    <col min="11510" max="11510" width="13.6640625" style="2" customWidth="1"/>
    <col min="11511" max="11761" width="9.109375" style="2"/>
    <col min="11762" max="11762" width="41.109375" style="2" customWidth="1"/>
    <col min="11763" max="11763" width="12.5546875" style="2" customWidth="1"/>
    <col min="11764" max="11764" width="9.109375" style="2"/>
    <col min="11765" max="11765" width="14.33203125" style="2" customWidth="1"/>
    <col min="11766" max="11766" width="13.6640625" style="2" customWidth="1"/>
    <col min="11767" max="12017" width="9.109375" style="2"/>
    <col min="12018" max="12018" width="41.109375" style="2" customWidth="1"/>
    <col min="12019" max="12019" width="12.5546875" style="2" customWidth="1"/>
    <col min="12020" max="12020" width="9.109375" style="2"/>
    <col min="12021" max="12021" width="14.33203125" style="2" customWidth="1"/>
    <col min="12022" max="12022" width="13.6640625" style="2" customWidth="1"/>
    <col min="12023" max="12273" width="9.109375" style="2"/>
    <col min="12274" max="12274" width="41.109375" style="2" customWidth="1"/>
    <col min="12275" max="12275" width="12.5546875" style="2" customWidth="1"/>
    <col min="12276" max="12276" width="9.109375" style="2"/>
    <col min="12277" max="12277" width="14.33203125" style="2" customWidth="1"/>
    <col min="12278" max="12278" width="13.6640625" style="2" customWidth="1"/>
    <col min="12279" max="12529" width="9.109375" style="2"/>
    <col min="12530" max="12530" width="41.109375" style="2" customWidth="1"/>
    <col min="12531" max="12531" width="12.5546875" style="2" customWidth="1"/>
    <col min="12532" max="12532" width="9.109375" style="2"/>
    <col min="12533" max="12533" width="14.33203125" style="2" customWidth="1"/>
    <col min="12534" max="12534" width="13.6640625" style="2" customWidth="1"/>
    <col min="12535" max="12785" width="9.109375" style="2"/>
    <col min="12786" max="12786" width="41.109375" style="2" customWidth="1"/>
    <col min="12787" max="12787" width="12.5546875" style="2" customWidth="1"/>
    <col min="12788" max="12788" width="9.109375" style="2"/>
    <col min="12789" max="12789" width="14.33203125" style="2" customWidth="1"/>
    <col min="12790" max="12790" width="13.6640625" style="2" customWidth="1"/>
    <col min="12791" max="13041" width="9.109375" style="2"/>
    <col min="13042" max="13042" width="41.109375" style="2" customWidth="1"/>
    <col min="13043" max="13043" width="12.5546875" style="2" customWidth="1"/>
    <col min="13044" max="13044" width="9.109375" style="2"/>
    <col min="13045" max="13045" width="14.33203125" style="2" customWidth="1"/>
    <col min="13046" max="13046" width="13.6640625" style="2" customWidth="1"/>
    <col min="13047" max="13297" width="9.109375" style="2"/>
    <col min="13298" max="13298" width="41.109375" style="2" customWidth="1"/>
    <col min="13299" max="13299" width="12.5546875" style="2" customWidth="1"/>
    <col min="13300" max="13300" width="9.109375" style="2"/>
    <col min="13301" max="13301" width="14.33203125" style="2" customWidth="1"/>
    <col min="13302" max="13302" width="13.6640625" style="2" customWidth="1"/>
    <col min="13303" max="13553" width="9.109375" style="2"/>
    <col min="13554" max="13554" width="41.109375" style="2" customWidth="1"/>
    <col min="13555" max="13555" width="12.5546875" style="2" customWidth="1"/>
    <col min="13556" max="13556" width="9.109375" style="2"/>
    <col min="13557" max="13557" width="14.33203125" style="2" customWidth="1"/>
    <col min="13558" max="13558" width="13.6640625" style="2" customWidth="1"/>
    <col min="13559" max="13809" width="9.109375" style="2"/>
    <col min="13810" max="13810" width="41.109375" style="2" customWidth="1"/>
    <col min="13811" max="13811" width="12.5546875" style="2" customWidth="1"/>
    <col min="13812" max="13812" width="9.109375" style="2"/>
    <col min="13813" max="13813" width="14.33203125" style="2" customWidth="1"/>
    <col min="13814" max="13814" width="13.6640625" style="2" customWidth="1"/>
    <col min="13815" max="14065" width="9.109375" style="2"/>
    <col min="14066" max="14066" width="41.109375" style="2" customWidth="1"/>
    <col min="14067" max="14067" width="12.5546875" style="2" customWidth="1"/>
    <col min="14068" max="14068" width="9.109375" style="2"/>
    <col min="14069" max="14069" width="14.33203125" style="2" customWidth="1"/>
    <col min="14070" max="14070" width="13.6640625" style="2" customWidth="1"/>
    <col min="14071" max="14321" width="9.109375" style="2"/>
    <col min="14322" max="14322" width="41.109375" style="2" customWidth="1"/>
    <col min="14323" max="14323" width="12.5546875" style="2" customWidth="1"/>
    <col min="14324" max="14324" width="9.109375" style="2"/>
    <col min="14325" max="14325" width="14.33203125" style="2" customWidth="1"/>
    <col min="14326" max="14326" width="13.6640625" style="2" customWidth="1"/>
    <col min="14327" max="14577" width="9.109375" style="2"/>
    <col min="14578" max="14578" width="41.109375" style="2" customWidth="1"/>
    <col min="14579" max="14579" width="12.5546875" style="2" customWidth="1"/>
    <col min="14580" max="14580" width="9.109375" style="2"/>
    <col min="14581" max="14581" width="14.33203125" style="2" customWidth="1"/>
    <col min="14582" max="14582" width="13.6640625" style="2" customWidth="1"/>
    <col min="14583" max="14833" width="9.109375" style="2"/>
    <col min="14834" max="14834" width="41.109375" style="2" customWidth="1"/>
    <col min="14835" max="14835" width="12.5546875" style="2" customWidth="1"/>
    <col min="14836" max="14836" width="9.109375" style="2"/>
    <col min="14837" max="14837" width="14.33203125" style="2" customWidth="1"/>
    <col min="14838" max="14838" width="13.6640625" style="2" customWidth="1"/>
    <col min="14839" max="15089" width="9.109375" style="2"/>
    <col min="15090" max="15090" width="41.109375" style="2" customWidth="1"/>
    <col min="15091" max="15091" width="12.5546875" style="2" customWidth="1"/>
    <col min="15092" max="15092" width="9.109375" style="2"/>
    <col min="15093" max="15093" width="14.33203125" style="2" customWidth="1"/>
    <col min="15094" max="15094" width="13.6640625" style="2" customWidth="1"/>
    <col min="15095" max="15345" width="9.109375" style="2"/>
    <col min="15346" max="15346" width="41.109375" style="2" customWidth="1"/>
    <col min="15347" max="15347" width="12.5546875" style="2" customWidth="1"/>
    <col min="15348" max="15348" width="9.109375" style="2"/>
    <col min="15349" max="15349" width="14.33203125" style="2" customWidth="1"/>
    <col min="15350" max="15350" width="13.6640625" style="2" customWidth="1"/>
    <col min="15351" max="15601" width="9.109375" style="2"/>
    <col min="15602" max="15602" width="41.109375" style="2" customWidth="1"/>
    <col min="15603" max="15603" width="12.5546875" style="2" customWidth="1"/>
    <col min="15604" max="15604" width="9.109375" style="2"/>
    <col min="15605" max="15605" width="14.33203125" style="2" customWidth="1"/>
    <col min="15606" max="15606" width="13.6640625" style="2" customWidth="1"/>
    <col min="15607" max="15857" width="9.109375" style="2"/>
    <col min="15858" max="15858" width="41.109375" style="2" customWidth="1"/>
    <col min="15859" max="15859" width="12.5546875" style="2" customWidth="1"/>
    <col min="15860" max="15860" width="9.109375" style="2"/>
    <col min="15861" max="15861" width="14.33203125" style="2" customWidth="1"/>
    <col min="15862" max="15862" width="13.6640625" style="2" customWidth="1"/>
    <col min="15863" max="16113" width="9.109375" style="2"/>
    <col min="16114" max="16114" width="41.109375" style="2" customWidth="1"/>
    <col min="16115" max="16115" width="12.5546875" style="2" customWidth="1"/>
    <col min="16116" max="16116" width="9.109375" style="2"/>
    <col min="16117" max="16117" width="14.33203125" style="2" customWidth="1"/>
    <col min="16118" max="16118" width="13.6640625" style="2" customWidth="1"/>
    <col min="16119" max="16368" width="9.109375" style="2"/>
    <col min="16369" max="16369" width="9.109375" style="2" customWidth="1"/>
    <col min="16370" max="16384" width="9.109375" style="2"/>
  </cols>
  <sheetData>
    <row r="1" spans="1:6" x14ac:dyDescent="0.3">
      <c r="A1" s="1" t="s">
        <v>111</v>
      </c>
      <c r="C1" s="1"/>
      <c r="D1" s="1"/>
      <c r="E1" s="1"/>
      <c r="F1" s="1"/>
    </row>
    <row r="2" spans="1:6" ht="15" thickBot="1" x14ac:dyDescent="0.35">
      <c r="B2" s="1"/>
      <c r="C2" s="1"/>
      <c r="D2" s="1"/>
      <c r="E2" s="1"/>
      <c r="F2" s="3" t="s">
        <v>8</v>
      </c>
    </row>
    <row r="3" spans="1:6" x14ac:dyDescent="0.3">
      <c r="A3" s="11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9" t="s">
        <v>5</v>
      </c>
    </row>
    <row r="4" spans="1:6" ht="48.75" customHeight="1" x14ac:dyDescent="0.3">
      <c r="A4" s="12" t="s">
        <v>10</v>
      </c>
      <c r="B4" s="20" t="s">
        <v>6</v>
      </c>
      <c r="C4" s="21" t="s">
        <v>74</v>
      </c>
      <c r="D4" s="21" t="s">
        <v>9</v>
      </c>
      <c r="E4" s="21" t="s">
        <v>106</v>
      </c>
      <c r="F4" s="22" t="s">
        <v>7</v>
      </c>
    </row>
    <row r="5" spans="1:6" ht="30" customHeight="1" x14ac:dyDescent="0.3">
      <c r="A5" s="12" t="s">
        <v>73</v>
      </c>
      <c r="B5" s="23" t="s">
        <v>75</v>
      </c>
      <c r="C5" s="24" t="s">
        <v>76</v>
      </c>
      <c r="D5" s="24">
        <v>7.49</v>
      </c>
      <c r="E5" s="25">
        <v>40820500</v>
      </c>
      <c r="F5" s="26">
        <v>40820500</v>
      </c>
    </row>
    <row r="6" spans="1:6" x14ac:dyDescent="0.3">
      <c r="A6" s="12" t="s">
        <v>11</v>
      </c>
      <c r="B6" s="24" t="s">
        <v>77</v>
      </c>
      <c r="C6" s="24"/>
      <c r="D6" s="24"/>
      <c r="E6" s="25">
        <v>18833950</v>
      </c>
      <c r="F6" s="26">
        <v>18833950</v>
      </c>
    </row>
    <row r="7" spans="1:6" x14ac:dyDescent="0.3">
      <c r="A7" s="12" t="s">
        <v>72</v>
      </c>
      <c r="B7" s="13" t="s">
        <v>110</v>
      </c>
      <c r="C7" s="13"/>
      <c r="D7" s="13"/>
      <c r="E7" s="14">
        <v>197435</v>
      </c>
      <c r="F7" s="26">
        <v>197435</v>
      </c>
    </row>
    <row r="8" spans="1:6" x14ac:dyDescent="0.3">
      <c r="A8" s="12" t="s">
        <v>13</v>
      </c>
      <c r="B8" s="24" t="s">
        <v>78</v>
      </c>
      <c r="C8" s="24"/>
      <c r="D8" s="24"/>
      <c r="E8" s="25">
        <v>273644</v>
      </c>
      <c r="F8" s="26">
        <v>273644</v>
      </c>
    </row>
    <row r="9" spans="1:6" x14ac:dyDescent="0.3">
      <c r="A9" s="12" t="s">
        <v>71</v>
      </c>
      <c r="B9" s="27" t="s">
        <v>105</v>
      </c>
      <c r="C9" s="27"/>
      <c r="D9" s="27"/>
      <c r="E9" s="28">
        <f>SUM(E5:E8)</f>
        <v>60125529</v>
      </c>
      <c r="F9" s="26">
        <v>60125529</v>
      </c>
    </row>
    <row r="10" spans="1:6" x14ac:dyDescent="0.3">
      <c r="A10" s="12" t="s">
        <v>15</v>
      </c>
      <c r="B10" s="24" t="s">
        <v>12</v>
      </c>
      <c r="C10" s="24" t="s">
        <v>79</v>
      </c>
      <c r="D10" s="24">
        <v>170.2</v>
      </c>
      <c r="E10" s="25">
        <v>4289040</v>
      </c>
      <c r="F10" s="26">
        <v>4289040</v>
      </c>
    </row>
    <row r="11" spans="1:6" x14ac:dyDescent="0.3">
      <c r="A11" s="12" t="s">
        <v>70</v>
      </c>
      <c r="B11" s="24" t="s">
        <v>77</v>
      </c>
      <c r="C11" s="24"/>
      <c r="D11" s="24"/>
      <c r="E11" s="25">
        <v>1978897</v>
      </c>
      <c r="F11" s="26">
        <v>1978897</v>
      </c>
    </row>
    <row r="12" spans="1:6" x14ac:dyDescent="0.3">
      <c r="A12" s="12" t="s">
        <v>16</v>
      </c>
      <c r="B12" s="24" t="s">
        <v>14</v>
      </c>
      <c r="C12" s="24" t="s">
        <v>80</v>
      </c>
      <c r="D12" s="24">
        <v>18</v>
      </c>
      <c r="E12" s="25">
        <v>5760000</v>
      </c>
      <c r="F12" s="26">
        <v>5760000</v>
      </c>
    </row>
    <row r="13" spans="1:6" x14ac:dyDescent="0.3">
      <c r="A13" s="12" t="s">
        <v>69</v>
      </c>
      <c r="B13" s="24" t="s">
        <v>77</v>
      </c>
      <c r="C13" s="24"/>
      <c r="D13" s="24"/>
      <c r="E13" s="25">
        <v>2657043</v>
      </c>
      <c r="F13" s="26">
        <v>2657043</v>
      </c>
    </row>
    <row r="14" spans="1:6" x14ac:dyDescent="0.3">
      <c r="A14" s="12" t="s">
        <v>18</v>
      </c>
      <c r="B14" s="24" t="s">
        <v>81</v>
      </c>
      <c r="C14" s="29" t="s">
        <v>82</v>
      </c>
      <c r="D14" s="24">
        <v>18905</v>
      </c>
      <c r="E14" s="25">
        <v>1304445</v>
      </c>
      <c r="F14" s="26">
        <v>1304445</v>
      </c>
    </row>
    <row r="15" spans="1:6" x14ac:dyDescent="0.3">
      <c r="A15" s="12" t="s">
        <v>68</v>
      </c>
      <c r="B15" s="24" t="s">
        <v>77</v>
      </c>
      <c r="C15" s="29"/>
      <c r="D15" s="24"/>
      <c r="E15" s="25">
        <v>602384</v>
      </c>
      <c r="F15" s="26">
        <v>602384</v>
      </c>
    </row>
    <row r="16" spans="1:6" x14ac:dyDescent="0.3">
      <c r="A16" s="12" t="s">
        <v>20</v>
      </c>
      <c r="B16" s="24" t="s">
        <v>17</v>
      </c>
      <c r="C16" s="24" t="s">
        <v>83</v>
      </c>
      <c r="D16" s="24">
        <v>30.71</v>
      </c>
      <c r="E16" s="25">
        <v>6971170</v>
      </c>
      <c r="F16" s="26">
        <v>6971170</v>
      </c>
    </row>
    <row r="17" spans="1:6" x14ac:dyDescent="0.3">
      <c r="A17" s="12" t="s">
        <v>67</v>
      </c>
      <c r="B17" s="24" t="s">
        <v>77</v>
      </c>
      <c r="C17" s="24"/>
      <c r="D17" s="24"/>
      <c r="E17" s="25">
        <v>3216390</v>
      </c>
      <c r="F17" s="26">
        <v>3216390</v>
      </c>
    </row>
    <row r="18" spans="1:6" x14ac:dyDescent="0.3">
      <c r="A18" s="12" t="s">
        <v>22</v>
      </c>
      <c r="B18" s="24" t="s">
        <v>19</v>
      </c>
      <c r="C18" s="24" t="s">
        <v>84</v>
      </c>
      <c r="D18" s="24">
        <v>2747</v>
      </c>
      <c r="E18" s="25">
        <v>7416900</v>
      </c>
      <c r="F18" s="26">
        <v>7416900</v>
      </c>
    </row>
    <row r="19" spans="1:6" x14ac:dyDescent="0.3">
      <c r="A19" s="12" t="s">
        <v>23</v>
      </c>
      <c r="B19" s="24" t="s">
        <v>85</v>
      </c>
      <c r="C19" s="24"/>
      <c r="D19" s="24"/>
      <c r="E19" s="25">
        <v>3422043</v>
      </c>
      <c r="F19" s="26">
        <v>3422043</v>
      </c>
    </row>
    <row r="20" spans="1:6" x14ac:dyDescent="0.3">
      <c r="A20" s="12" t="s">
        <v>25</v>
      </c>
      <c r="B20" s="24" t="s">
        <v>21</v>
      </c>
      <c r="C20" s="24" t="s">
        <v>86</v>
      </c>
      <c r="D20" s="24">
        <v>17</v>
      </c>
      <c r="E20" s="25">
        <v>43350</v>
      </c>
      <c r="F20" s="26">
        <v>43350</v>
      </c>
    </row>
    <row r="21" spans="1:6" x14ac:dyDescent="0.3">
      <c r="A21" s="12" t="s">
        <v>27</v>
      </c>
      <c r="B21" s="24" t="s">
        <v>77</v>
      </c>
      <c r="C21" s="24"/>
      <c r="D21" s="24"/>
      <c r="E21" s="25">
        <v>20001</v>
      </c>
      <c r="F21" s="26">
        <v>20001</v>
      </c>
    </row>
    <row r="22" spans="1:6" x14ac:dyDescent="0.3">
      <c r="A22" s="12" t="s">
        <v>28</v>
      </c>
      <c r="B22" s="24" t="s">
        <v>87</v>
      </c>
      <c r="C22" s="25">
        <v>27618530</v>
      </c>
      <c r="D22" s="24"/>
      <c r="E22" s="14"/>
      <c r="F22" s="26"/>
    </row>
    <row r="23" spans="1:6" x14ac:dyDescent="0.3">
      <c r="A23" s="12" t="s">
        <v>30</v>
      </c>
      <c r="B23" s="24" t="s">
        <v>24</v>
      </c>
      <c r="C23" s="25"/>
      <c r="D23" s="24"/>
      <c r="E23" s="14">
        <v>840800</v>
      </c>
      <c r="F23" s="26">
        <v>840800</v>
      </c>
    </row>
    <row r="24" spans="1:6" x14ac:dyDescent="0.3">
      <c r="A24" s="12" t="s">
        <v>32</v>
      </c>
      <c r="B24" s="8" t="s">
        <v>26</v>
      </c>
      <c r="C24" s="8"/>
      <c r="D24" s="8"/>
      <c r="E24" s="9">
        <f>SUM(E10:E23)+E9</f>
        <v>98647992</v>
      </c>
      <c r="F24" s="10">
        <f>SUM(F9:F23)</f>
        <v>98647992</v>
      </c>
    </row>
    <row r="25" spans="1:6" x14ac:dyDescent="0.3">
      <c r="A25" s="12" t="s">
        <v>34</v>
      </c>
      <c r="B25" s="24" t="s">
        <v>29</v>
      </c>
      <c r="C25" s="24" t="s">
        <v>88</v>
      </c>
      <c r="D25" s="24">
        <v>87.7</v>
      </c>
      <c r="E25" s="25">
        <v>8960800</v>
      </c>
      <c r="F25" s="26">
        <v>8960800</v>
      </c>
    </row>
    <row r="26" spans="1:6" x14ac:dyDescent="0.3">
      <c r="A26" s="12" t="s">
        <v>36</v>
      </c>
      <c r="B26" s="24" t="s">
        <v>31</v>
      </c>
      <c r="C26" s="24" t="s">
        <v>89</v>
      </c>
      <c r="D26" s="24">
        <v>8.1</v>
      </c>
      <c r="E26" s="25">
        <v>37157550</v>
      </c>
      <c r="F26" s="26">
        <v>37157750</v>
      </c>
    </row>
    <row r="27" spans="1:6" x14ac:dyDescent="0.3">
      <c r="A27" s="12" t="s">
        <v>38</v>
      </c>
      <c r="B27" s="4" t="s">
        <v>33</v>
      </c>
      <c r="C27" s="4"/>
      <c r="D27" s="4">
        <v>0.94</v>
      </c>
      <c r="E27" s="5"/>
      <c r="F27" s="26"/>
    </row>
    <row r="28" spans="1:6" x14ac:dyDescent="0.3">
      <c r="A28" s="12" t="s">
        <v>40</v>
      </c>
      <c r="B28" s="4" t="s">
        <v>35</v>
      </c>
      <c r="C28" s="4"/>
      <c r="D28" s="4">
        <v>2</v>
      </c>
      <c r="E28" s="5"/>
      <c r="F28" s="26"/>
    </row>
    <row r="29" spans="1:6" x14ac:dyDescent="0.3">
      <c r="A29" s="12" t="s">
        <v>42</v>
      </c>
      <c r="B29" s="4" t="s">
        <v>37</v>
      </c>
      <c r="C29" s="4"/>
      <c r="D29" s="4">
        <v>34</v>
      </c>
      <c r="E29" s="5"/>
      <c r="F29" s="26"/>
    </row>
    <row r="30" spans="1:6" x14ac:dyDescent="0.3">
      <c r="A30" s="12" t="s">
        <v>43</v>
      </c>
      <c r="B30" s="24" t="s">
        <v>39</v>
      </c>
      <c r="C30" s="24" t="s">
        <v>90</v>
      </c>
      <c r="D30" s="24">
        <v>5</v>
      </c>
      <c r="E30" s="25">
        <v>12000000</v>
      </c>
      <c r="F30" s="26">
        <v>12000000</v>
      </c>
    </row>
    <row r="31" spans="1:6" x14ac:dyDescent="0.3">
      <c r="A31" s="12" t="s">
        <v>44</v>
      </c>
      <c r="B31" s="4" t="s">
        <v>41</v>
      </c>
      <c r="C31" s="4"/>
      <c r="D31" s="4">
        <v>4</v>
      </c>
      <c r="E31" s="5"/>
      <c r="F31" s="26"/>
    </row>
    <row r="32" spans="1:6" x14ac:dyDescent="0.3">
      <c r="A32" s="12" t="s">
        <v>45</v>
      </c>
      <c r="B32" s="13" t="s">
        <v>53</v>
      </c>
      <c r="C32" s="13" t="s">
        <v>91</v>
      </c>
      <c r="D32" s="13">
        <v>3</v>
      </c>
      <c r="E32" s="14">
        <v>1276052</v>
      </c>
      <c r="F32" s="26">
        <v>1276052</v>
      </c>
    </row>
    <row r="33" spans="1:6" x14ac:dyDescent="0.3">
      <c r="A33" s="12" t="s">
        <v>46</v>
      </c>
      <c r="B33" s="13" t="s">
        <v>55</v>
      </c>
      <c r="C33" s="24" t="s">
        <v>92</v>
      </c>
      <c r="D33" s="13">
        <v>8</v>
      </c>
      <c r="E33" s="14">
        <v>6492800</v>
      </c>
      <c r="F33" s="26">
        <v>6492800</v>
      </c>
    </row>
    <row r="34" spans="1:6" x14ac:dyDescent="0.3">
      <c r="A34" s="12" t="s">
        <v>108</v>
      </c>
      <c r="B34" s="24" t="s">
        <v>93</v>
      </c>
      <c r="C34" s="24"/>
      <c r="D34" s="13"/>
      <c r="E34" s="14">
        <v>4242883</v>
      </c>
      <c r="F34" s="26">
        <v>4242883</v>
      </c>
    </row>
    <row r="35" spans="1:6" x14ac:dyDescent="0.3">
      <c r="A35" s="12" t="s">
        <v>47</v>
      </c>
      <c r="B35" s="8" t="s">
        <v>57</v>
      </c>
      <c r="C35" s="8"/>
      <c r="D35" s="8"/>
      <c r="E35" s="9">
        <f>SUM(E25:E34)</f>
        <v>70130085</v>
      </c>
      <c r="F35" s="30">
        <f>SUM(F25:F34)</f>
        <v>70130285</v>
      </c>
    </row>
    <row r="36" spans="1:6" x14ac:dyDescent="0.3">
      <c r="A36" s="12" t="s">
        <v>48</v>
      </c>
      <c r="B36" s="31" t="s">
        <v>59</v>
      </c>
      <c r="C36" s="8"/>
      <c r="D36" s="8"/>
      <c r="E36" s="9">
        <v>12759000</v>
      </c>
      <c r="F36" s="30">
        <v>12759000</v>
      </c>
    </row>
    <row r="37" spans="1:6" x14ac:dyDescent="0.3">
      <c r="A37" s="12" t="s">
        <v>49</v>
      </c>
      <c r="B37" s="24" t="s">
        <v>61</v>
      </c>
      <c r="C37" s="24" t="s">
        <v>94</v>
      </c>
      <c r="D37" s="13">
        <v>192</v>
      </c>
      <c r="E37" s="14">
        <v>87210</v>
      </c>
      <c r="F37" s="26">
        <v>87210</v>
      </c>
    </row>
    <row r="38" spans="1:6" x14ac:dyDescent="0.3">
      <c r="A38" s="12" t="s">
        <v>50</v>
      </c>
      <c r="B38" s="13" t="s">
        <v>63</v>
      </c>
      <c r="C38" s="13" t="s">
        <v>95</v>
      </c>
      <c r="D38" s="13">
        <v>4.51</v>
      </c>
      <c r="E38" s="14">
        <v>9878000</v>
      </c>
      <c r="F38" s="26">
        <v>9878000</v>
      </c>
    </row>
    <row r="39" spans="1:6" x14ac:dyDescent="0.3">
      <c r="A39" s="12" t="s">
        <v>51</v>
      </c>
      <c r="B39" s="24" t="s">
        <v>65</v>
      </c>
      <c r="C39" s="13"/>
      <c r="D39" s="13"/>
      <c r="E39" s="14">
        <v>9101621</v>
      </c>
      <c r="F39" s="26">
        <v>9101621</v>
      </c>
    </row>
    <row r="40" spans="1:6" x14ac:dyDescent="0.3">
      <c r="A40" s="12" t="s">
        <v>52</v>
      </c>
      <c r="B40" s="24" t="s">
        <v>96</v>
      </c>
      <c r="C40" s="13"/>
      <c r="D40" s="13"/>
      <c r="E40" s="14">
        <v>793760</v>
      </c>
      <c r="F40" s="26">
        <v>793760</v>
      </c>
    </row>
    <row r="41" spans="1:6" x14ac:dyDescent="0.3">
      <c r="A41" s="12" t="s">
        <v>54</v>
      </c>
      <c r="B41" s="31" t="s">
        <v>97</v>
      </c>
      <c r="C41" s="8"/>
      <c r="D41" s="8"/>
      <c r="E41" s="9">
        <f>SUM(E37:E40)</f>
        <v>19860591</v>
      </c>
      <c r="F41" s="30">
        <f>SUM(F37:F40)</f>
        <v>19860591</v>
      </c>
    </row>
    <row r="42" spans="1:6" x14ac:dyDescent="0.3">
      <c r="A42" s="12" t="s">
        <v>56</v>
      </c>
      <c r="B42" s="13" t="s">
        <v>98</v>
      </c>
      <c r="C42" s="13" t="s">
        <v>99</v>
      </c>
      <c r="D42" s="13">
        <v>2747</v>
      </c>
      <c r="E42" s="14">
        <v>3436497</v>
      </c>
      <c r="F42" s="26">
        <v>3436497</v>
      </c>
    </row>
    <row r="43" spans="1:6" x14ac:dyDescent="0.3">
      <c r="A43" s="12" t="s">
        <v>58</v>
      </c>
      <c r="B43" s="13" t="s">
        <v>112</v>
      </c>
      <c r="C43" s="13"/>
      <c r="D43" s="13"/>
      <c r="E43" s="14">
        <v>313601</v>
      </c>
      <c r="F43" s="26">
        <v>313601</v>
      </c>
    </row>
    <row r="44" spans="1:6" x14ac:dyDescent="0.3">
      <c r="A44" s="12" t="s">
        <v>60</v>
      </c>
      <c r="B44" s="24" t="s">
        <v>100</v>
      </c>
      <c r="C44" s="13"/>
      <c r="D44" s="13"/>
      <c r="E44" s="14">
        <v>1181210</v>
      </c>
      <c r="F44" s="26">
        <v>1181210</v>
      </c>
    </row>
    <row r="45" spans="1:6" x14ac:dyDescent="0.3">
      <c r="A45" s="12" t="s">
        <v>62</v>
      </c>
      <c r="B45" s="8" t="s">
        <v>101</v>
      </c>
      <c r="C45" s="13"/>
      <c r="D45" s="13"/>
      <c r="E45" s="9">
        <f>SUM(E42:E44)</f>
        <v>4931308</v>
      </c>
      <c r="F45" s="9">
        <f>SUM(F42:F44)</f>
        <v>4931308</v>
      </c>
    </row>
    <row r="46" spans="1:6" x14ac:dyDescent="0.3">
      <c r="A46" s="12" t="s">
        <v>64</v>
      </c>
      <c r="B46" s="13" t="s">
        <v>109</v>
      </c>
      <c r="C46" s="13"/>
      <c r="D46" s="13"/>
      <c r="E46" s="14">
        <v>1676400</v>
      </c>
      <c r="F46" s="26">
        <v>1676400</v>
      </c>
    </row>
    <row r="47" spans="1:6" ht="15" thickBot="1" x14ac:dyDescent="0.35">
      <c r="A47" s="15" t="s">
        <v>66</v>
      </c>
      <c r="B47" s="32" t="s">
        <v>102</v>
      </c>
      <c r="C47" s="17"/>
      <c r="D47" s="17"/>
      <c r="E47" s="6">
        <f>E24+E35+E36+E41+E45+E46</f>
        <v>208005376</v>
      </c>
      <c r="F47" s="16">
        <f>F24+F35+F36+F41+F45+F46</f>
        <v>208005576</v>
      </c>
    </row>
    <row r="48" spans="1:6" x14ac:dyDescent="0.3">
      <c r="B48"/>
      <c r="C48"/>
      <c r="D48"/>
      <c r="E48"/>
      <c r="F48"/>
    </row>
    <row r="49" spans="1:6" x14ac:dyDescent="0.3">
      <c r="B49" t="s">
        <v>103</v>
      </c>
      <c r="C49" t="s">
        <v>104</v>
      </c>
      <c r="D49"/>
      <c r="E49"/>
      <c r="F49"/>
    </row>
    <row r="50" spans="1:6" x14ac:dyDescent="0.3">
      <c r="A50" s="33" t="s">
        <v>113</v>
      </c>
      <c r="B50" s="7"/>
    </row>
    <row r="51" spans="1:6" ht="15" thickBot="1" x14ac:dyDescent="0.35"/>
    <row r="52" spans="1:6" x14ac:dyDescent="0.3">
      <c r="A52" s="11" t="s">
        <v>0</v>
      </c>
      <c r="B52" s="53" t="s">
        <v>1</v>
      </c>
      <c r="C52" s="54"/>
      <c r="D52" s="54"/>
      <c r="E52" s="34" t="s">
        <v>2</v>
      </c>
      <c r="F52" s="35" t="s">
        <v>3</v>
      </c>
    </row>
    <row r="53" spans="1:6" x14ac:dyDescent="0.3">
      <c r="A53" s="12" t="s">
        <v>10</v>
      </c>
      <c r="B53" s="55" t="s">
        <v>6</v>
      </c>
      <c r="C53" s="49"/>
      <c r="D53" s="49"/>
      <c r="E53" s="36" t="s">
        <v>114</v>
      </c>
      <c r="F53" s="37" t="s">
        <v>7</v>
      </c>
    </row>
    <row r="54" spans="1:6" x14ac:dyDescent="0.3">
      <c r="A54" s="12" t="s">
        <v>73</v>
      </c>
      <c r="B54" s="48" t="s">
        <v>115</v>
      </c>
      <c r="C54" s="49"/>
      <c r="D54" s="49"/>
      <c r="E54" s="38">
        <v>28400000</v>
      </c>
      <c r="F54" s="39">
        <v>28400000</v>
      </c>
    </row>
    <row r="55" spans="1:6" x14ac:dyDescent="0.3">
      <c r="A55" s="12" t="s">
        <v>11</v>
      </c>
      <c r="B55" s="48" t="s">
        <v>107</v>
      </c>
      <c r="C55" s="49"/>
      <c r="D55" s="49"/>
      <c r="E55" s="38">
        <v>2999996</v>
      </c>
      <c r="F55" s="39">
        <v>2999996</v>
      </c>
    </row>
    <row r="56" spans="1:6" x14ac:dyDescent="0.3">
      <c r="A56" s="12" t="s">
        <v>72</v>
      </c>
      <c r="B56" s="48" t="s">
        <v>116</v>
      </c>
      <c r="C56" s="49"/>
      <c r="D56" s="49"/>
      <c r="E56" s="38">
        <v>4994634</v>
      </c>
      <c r="F56" s="39">
        <v>4994634</v>
      </c>
    </row>
    <row r="57" spans="1:6" x14ac:dyDescent="0.3">
      <c r="A57" s="12" t="s">
        <v>13</v>
      </c>
      <c r="B57" s="48" t="s">
        <v>120</v>
      </c>
      <c r="C57" s="49"/>
      <c r="D57" s="49"/>
      <c r="E57" s="38">
        <v>4999996</v>
      </c>
      <c r="F57" s="39">
        <v>4999996</v>
      </c>
    </row>
    <row r="58" spans="1:6" x14ac:dyDescent="0.3">
      <c r="A58" s="12" t="s">
        <v>71</v>
      </c>
      <c r="B58" s="48" t="s">
        <v>118</v>
      </c>
      <c r="C58" s="49"/>
      <c r="D58" s="49"/>
      <c r="E58" s="38">
        <v>7200000</v>
      </c>
      <c r="F58" s="39">
        <v>7200000</v>
      </c>
    </row>
    <row r="59" spans="1:6" x14ac:dyDescent="0.3">
      <c r="A59" s="12" t="s">
        <v>15</v>
      </c>
      <c r="B59" s="48" t="s">
        <v>119</v>
      </c>
      <c r="C59" s="49"/>
      <c r="D59" s="49"/>
      <c r="E59" s="38">
        <v>10061544</v>
      </c>
      <c r="F59" s="39">
        <v>10061544</v>
      </c>
    </row>
    <row r="60" spans="1:6" ht="15" thickBot="1" x14ac:dyDescent="0.35">
      <c r="A60" s="15" t="s">
        <v>70</v>
      </c>
      <c r="B60" s="50" t="s">
        <v>117</v>
      </c>
      <c r="C60" s="51"/>
      <c r="D60" s="51"/>
      <c r="E60" s="40">
        <f>SUM(E54:E59)</f>
        <v>58656170</v>
      </c>
      <c r="F60" s="41">
        <f>SUM(F54:F59)</f>
        <v>58656170</v>
      </c>
    </row>
    <row r="61" spans="1:6" x14ac:dyDescent="0.3">
      <c r="B61" s="45"/>
      <c r="C61" s="46"/>
      <c r="D61" s="46"/>
      <c r="E61" s="7"/>
      <c r="F61" s="7"/>
    </row>
    <row r="62" spans="1:6" x14ac:dyDescent="0.3">
      <c r="B62" s="45"/>
      <c r="C62" s="46"/>
      <c r="D62" s="46"/>
      <c r="E62" s="7"/>
      <c r="F62" s="7"/>
    </row>
    <row r="63" spans="1:6" x14ac:dyDescent="0.3">
      <c r="B63" s="45"/>
      <c r="C63" s="46"/>
      <c r="D63" s="46"/>
      <c r="E63" s="7"/>
      <c r="F63" s="7"/>
    </row>
    <row r="64" spans="1:6" x14ac:dyDescent="0.3">
      <c r="A64" s="47" t="s">
        <v>121</v>
      </c>
      <c r="B64" s="46"/>
      <c r="C64" s="46"/>
      <c r="D64" s="46"/>
      <c r="E64" s="46"/>
      <c r="F64" s="46"/>
    </row>
    <row r="65" spans="1:6" ht="15" thickBot="1" x14ac:dyDescent="0.35">
      <c r="B65" s="47"/>
      <c r="C65" s="46"/>
      <c r="D65" s="46"/>
      <c r="E65" s="7"/>
      <c r="F65" s="7"/>
    </row>
    <row r="66" spans="1:6" x14ac:dyDescent="0.3">
      <c r="A66" s="43" t="s">
        <v>0</v>
      </c>
      <c r="B66" s="57" t="s">
        <v>1</v>
      </c>
      <c r="C66" s="54"/>
      <c r="D66" s="54"/>
      <c r="E66" s="42" t="s">
        <v>2</v>
      </c>
      <c r="F66" s="35" t="s">
        <v>3</v>
      </c>
    </row>
    <row r="67" spans="1:6" x14ac:dyDescent="0.3">
      <c r="A67" s="44" t="s">
        <v>10</v>
      </c>
      <c r="B67" s="58" t="s">
        <v>6</v>
      </c>
      <c r="C67" s="49"/>
      <c r="D67" s="49"/>
      <c r="E67" s="36" t="s">
        <v>114</v>
      </c>
      <c r="F67" s="37" t="s">
        <v>7</v>
      </c>
    </row>
    <row r="68" spans="1:6" x14ac:dyDescent="0.3">
      <c r="A68" s="44" t="s">
        <v>73</v>
      </c>
      <c r="B68" s="56" t="s">
        <v>122</v>
      </c>
      <c r="C68" s="49"/>
      <c r="D68" s="49"/>
      <c r="E68" s="38">
        <v>1080000</v>
      </c>
      <c r="F68" s="39">
        <v>1080000</v>
      </c>
    </row>
    <row r="69" spans="1:6" x14ac:dyDescent="0.3">
      <c r="A69" s="44" t="s">
        <v>11</v>
      </c>
      <c r="B69" s="56" t="s">
        <v>124</v>
      </c>
      <c r="C69" s="49"/>
      <c r="D69" s="49"/>
      <c r="E69" s="38">
        <v>7066800</v>
      </c>
      <c r="F69" s="39">
        <v>7066800</v>
      </c>
    </row>
    <row r="70" spans="1:6" x14ac:dyDescent="0.3">
      <c r="A70" s="44" t="s">
        <v>72</v>
      </c>
      <c r="B70" s="56" t="s">
        <v>125</v>
      </c>
      <c r="C70" s="49"/>
      <c r="D70" s="49"/>
      <c r="E70" s="38">
        <v>128400</v>
      </c>
      <c r="F70" s="39">
        <v>128400</v>
      </c>
    </row>
    <row r="71" spans="1:6" x14ac:dyDescent="0.3">
      <c r="A71" s="44" t="s">
        <v>13</v>
      </c>
      <c r="B71" s="56" t="s">
        <v>126</v>
      </c>
      <c r="C71" s="49"/>
      <c r="D71" s="49"/>
      <c r="E71" s="38">
        <v>410900</v>
      </c>
      <c r="F71" s="39">
        <v>410900</v>
      </c>
    </row>
    <row r="72" spans="1:6" x14ac:dyDescent="0.3">
      <c r="A72" s="44" t="s">
        <v>71</v>
      </c>
      <c r="B72" s="56" t="s">
        <v>127</v>
      </c>
      <c r="C72" s="49"/>
      <c r="D72" s="49"/>
      <c r="E72" s="38">
        <v>2568325</v>
      </c>
      <c r="F72" s="39">
        <v>2568325</v>
      </c>
    </row>
    <row r="73" spans="1:6" x14ac:dyDescent="0.3">
      <c r="A73" s="44" t="s">
        <v>15</v>
      </c>
      <c r="B73" s="56" t="s">
        <v>128</v>
      </c>
      <c r="C73" s="49"/>
      <c r="D73" s="49"/>
      <c r="E73" s="38">
        <v>697330</v>
      </c>
      <c r="F73" s="39">
        <v>697330</v>
      </c>
    </row>
    <row r="74" spans="1:6" ht="15" thickBot="1" x14ac:dyDescent="0.35">
      <c r="A74" s="44" t="s">
        <v>70</v>
      </c>
      <c r="B74" s="52" t="s">
        <v>123</v>
      </c>
      <c r="C74" s="51"/>
      <c r="D74" s="51"/>
      <c r="E74" s="40">
        <f>SUM(E68:E73)</f>
        <v>11951755</v>
      </c>
      <c r="F74" s="41">
        <f>SUM(F68:F73)</f>
        <v>11951755</v>
      </c>
    </row>
    <row r="76" spans="1:6" x14ac:dyDescent="0.3">
      <c r="B76" s="7"/>
    </row>
  </sheetData>
  <mergeCells count="23">
    <mergeCell ref="B74:D74"/>
    <mergeCell ref="B52:D52"/>
    <mergeCell ref="B57:D57"/>
    <mergeCell ref="B58:D58"/>
    <mergeCell ref="B53:D53"/>
    <mergeCell ref="B68:D68"/>
    <mergeCell ref="B69:D69"/>
    <mergeCell ref="B70:D70"/>
    <mergeCell ref="B71:D71"/>
    <mergeCell ref="B72:D72"/>
    <mergeCell ref="B62:D62"/>
    <mergeCell ref="B63:D63"/>
    <mergeCell ref="B65:D65"/>
    <mergeCell ref="B66:D66"/>
    <mergeCell ref="B73:D73"/>
    <mergeCell ref="B67:D67"/>
    <mergeCell ref="B61:D61"/>
    <mergeCell ref="A64:F64"/>
    <mergeCell ref="B54:D54"/>
    <mergeCell ref="B55:D55"/>
    <mergeCell ref="B56:D56"/>
    <mergeCell ref="B59:D59"/>
    <mergeCell ref="B60:D60"/>
  </mergeCells>
  <phoneticPr fontId="23" type="noConversion"/>
  <printOptions horizontalCentered="1"/>
  <pageMargins left="0.25" right="0.25" top="0.75" bottom="0.75" header="0.3" footer="0.3"/>
  <pageSetup paperSize="9" scale="96" orientation="portrait" r:id="rId1"/>
  <headerFooter>
    <oddHeader>&amp;L4. melléklet a 3/2021.(V.26.)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tám., pályázat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2021-05-06T15:02:29Z</cp:lastPrinted>
  <dcterms:created xsi:type="dcterms:W3CDTF">2017-04-03T06:15:39Z</dcterms:created>
  <dcterms:modified xsi:type="dcterms:W3CDTF">2021-05-31T21:00:15Z</dcterms:modified>
</cp:coreProperties>
</file>