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_Aug15tol\augusztus 15-től\előterjesztések\2021\05\Zárszám\"/>
    </mc:Choice>
  </mc:AlternateContent>
  <bookViews>
    <workbookView xWindow="-120" yWindow="-120" windowWidth="29040" windowHeight="15840"/>
  </bookViews>
  <sheets>
    <sheet name="7.M.Egyéb műk.kiad." sheetId="12" r:id="rId1"/>
  </sheets>
  <calcPr calcId="181029"/>
</workbook>
</file>

<file path=xl/calcChain.xml><?xml version="1.0" encoding="utf-8"?>
<calcChain xmlns="http://schemas.openxmlformats.org/spreadsheetml/2006/main">
  <c r="H18" i="12" l="1"/>
  <c r="F29" i="12" l="1"/>
  <c r="G20" i="12"/>
  <c r="H20" i="12"/>
  <c r="F20" i="12"/>
  <c r="G8" i="12"/>
  <c r="F8" i="12"/>
  <c r="G18" i="12"/>
  <c r="G9" i="12"/>
  <c r="H9" i="12"/>
  <c r="H8" i="12" s="1"/>
  <c r="F9" i="12"/>
  <c r="H29" i="12" l="1"/>
  <c r="H26" i="12" l="1"/>
  <c r="G26" i="12"/>
  <c r="G29" i="12" s="1"/>
  <c r="F26" i="12"/>
  <c r="F18" i="12"/>
</calcChain>
</file>

<file path=xl/sharedStrings.xml><?xml version="1.0" encoding="utf-8"?>
<sst xmlns="http://schemas.openxmlformats.org/spreadsheetml/2006/main" count="58" uniqueCount="56">
  <si>
    <t>A</t>
  </si>
  <si>
    <t>B</t>
  </si>
  <si>
    <t>Megnevezés</t>
  </si>
  <si>
    <t>Teljesítés</t>
  </si>
  <si>
    <t>1.</t>
  </si>
  <si>
    <t>3.</t>
  </si>
  <si>
    <t>5.</t>
  </si>
  <si>
    <t>7.</t>
  </si>
  <si>
    <t>9.</t>
  </si>
  <si>
    <t>11.</t>
  </si>
  <si>
    <t>13.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</si>
  <si>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</si>
  <si>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</si>
  <si>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</si>
  <si>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</si>
  <si>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</si>
  <si>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</si>
  <si>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</si>
  <si>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</si>
  <si>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</si>
  <si>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</si>
  <si>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14.</t>
  </si>
  <si>
    <t>12.</t>
  </si>
  <si>
    <t>10.</t>
  </si>
  <si>
    <t>8.</t>
  </si>
  <si>
    <t>6.</t>
  </si>
  <si>
    <t>4.</t>
  </si>
  <si>
    <t>2.</t>
  </si>
  <si>
    <t>sorszám</t>
  </si>
  <si>
    <t>K5. Egyéb működési célú kiadások</t>
  </si>
  <si>
    <t>K507 Egyéb működési célú támogatások áht.kívülre</t>
  </si>
  <si>
    <t>b) Egyéb civil szervezetek támogatása</t>
  </si>
  <si>
    <t>Kesztölci Sport Egyesület</t>
  </si>
  <si>
    <t>Kesztölci Önkéntes Tűzoltó Egyesület</t>
  </si>
  <si>
    <t>Leányvári Sport Egyesület</t>
  </si>
  <si>
    <t>Római Katolikus Plébánia Kesztölc</t>
  </si>
  <si>
    <t>Polgárőrség Kesztölc</t>
  </si>
  <si>
    <t>Nyugdíjas Klub Kesztölc</t>
  </si>
  <si>
    <t>g) Egyéb vállalkozásoknak átadott pénzeszközök</t>
  </si>
  <si>
    <t>Iskola egészségügyi feladatok</t>
  </si>
  <si>
    <t>Bursa Hungarica ösztöndíj</t>
  </si>
  <si>
    <t>K512 Tartalékok</t>
  </si>
  <si>
    <t>Általános tartalék</t>
  </si>
  <si>
    <t>Céltartalék</t>
  </si>
  <si>
    <t>Szociális Alapellátó Szolgálat támogatása</t>
  </si>
  <si>
    <t>Módosított EI.</t>
  </si>
  <si>
    <t>Erdeti EI.</t>
  </si>
  <si>
    <t>K5021 Önkormányzat előző évi elszámolásból sz. befizetése</t>
  </si>
  <si>
    <t>Egyéb fel nem osztott támogatás</t>
  </si>
  <si>
    <t>K509 Egyéb működési célú támogatások áht. Belülre</t>
  </si>
  <si>
    <t>Szociális Alapellátó Szolgálat támogatása általános költségek</t>
  </si>
  <si>
    <t>Családsegítő és Gyermekjóléti Szolgálat támogatása</t>
  </si>
  <si>
    <t>Orvosi ügyeleti díj</t>
  </si>
  <si>
    <t>Országos Mentőszolgálat támogatás</t>
  </si>
  <si>
    <t>Egyéb működési célú kiadások (2+3+15+21)</t>
  </si>
  <si>
    <t xml:space="preserve">Egyéb működési kiadások 2020.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</si>
</sst>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F_t_-;\-* #,##0.00\ _F_t_-;_-* &quot;-&quot;??\ _F_t_-;_-@_-"/>
    <numFmt numFmtId="165" formatCode="#,##0_ ;\-#,##0\ "/>
  </numFmts>
  <fonts count="28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charset val="238"/>
      <scheme val="minor"/>
    </font>
    <font>
      <b/>
      <sz val="9"/>
      <color theme="3" tint="-0.249977111117893"/>
      <name val="Arial"/>
      <family val="2"/>
      <charset val="238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8">
    <xf numFmtId="0" fontId="0" fillId="0" borderId="0"/>
    <xf numFmtId="0" fontId="14" fillId="0" borderId="1"/>
    <xf numFmtId="0" fontId="13" fillId="0" borderId="1"/>
    <xf numFmtId="164" fontId="13" fillId="0" borderId="1" applyFont="0" applyFill="0" applyBorder="0" applyAlignment="0" applyProtection="0"/>
    <xf numFmtId="0" fontId="12" fillId="0" borderId="1"/>
    <xf numFmtId="0" fontId="11" fillId="0" borderId="1"/>
    <xf numFmtId="0" fontId="10" fillId="0" borderId="1"/>
    <xf numFmtId="0" fontId="9" fillId="0" borderId="1"/>
    <xf numFmtId="0" fontId="8" fillId="0" borderId="1"/>
    <xf numFmtId="0" fontId="15" fillId="0" borderId="1"/>
    <xf numFmtId="0" fontId="7" fillId="0" borderId="1"/>
    <xf numFmtId="164" fontId="7" fillId="0" borderId="1" applyFont="0" applyFill="0" applyBorder="0" applyAlignment="0" applyProtection="0"/>
    <xf numFmtId="0" fontId="15" fillId="0" borderId="1"/>
    <xf numFmtId="0" fontId="6" fillId="0" borderId="1"/>
    <xf numFmtId="0" fontId="5" fillId="0" borderId="1"/>
    <xf numFmtId="0" fontId="21" fillId="0" borderId="1"/>
    <xf numFmtId="0" fontId="5" fillId="0" borderId="1"/>
    <xf numFmtId="0" fontId="5" fillId="0" borderId="1"/>
    <xf numFmtId="164" fontId="5" fillId="0" borderId="1" applyFont="0" applyFill="0" applyBorder="0" applyAlignment="0" applyProtection="0"/>
    <xf numFmtId="0" fontId="5" fillId="0" borderId="1"/>
    <xf numFmtId="0" fontId="15" fillId="0" borderId="1"/>
    <xf numFmtId="0" fontId="26" fillId="0" borderId="1"/>
    <xf numFmtId="0" fontId="4" fillId="0" borderId="1"/>
    <xf numFmtId="0" fontId="3" fillId="0" borderId="1"/>
    <xf numFmtId="0" fontId="21" fillId="0" borderId="1"/>
    <xf numFmtId="0" fontId="27" fillId="0" borderId="1"/>
    <xf numFmtId="0" fontId="2" fillId="0" borderId="1"/>
    <xf numFmtId="0" fontId="1" fillId="0" borderId="1"/>
  </cellStyleXfs>
  <cellXfs count="42">
    <xf numFmtId="0" fontId="0" fillId="0" borderId="0" xfId="0"/>
    <xf numFmtId="0" fontId="5" fillId="0" borderId="1" xfId="17"/>
    <xf numFmtId="0" fontId="23" fillId="0" borderId="1" xfId="17" applyFont="1" applyAlignment="1">
      <alignment horizontal="left" vertical="center"/>
    </xf>
    <xf numFmtId="0" fontId="3" fillId="0" borderId="1" xfId="23"/>
    <xf numFmtId="3" fontId="16" fillId="0" borderId="7" xfId="10" applyNumberFormat="1" applyFont="1" applyBorder="1"/>
    <xf numFmtId="3" fontId="19" fillId="0" borderId="7" xfId="10" applyNumberFormat="1" applyFont="1" applyBorder="1"/>
    <xf numFmtId="165" fontId="16" fillId="0" borderId="7" xfId="11" applyNumberFormat="1" applyFont="1" applyBorder="1"/>
    <xf numFmtId="165" fontId="19" fillId="0" borderId="7" xfId="11" applyNumberFormat="1" applyFont="1" applyBorder="1"/>
    <xf numFmtId="3" fontId="18" fillId="0" borderId="8" xfId="10" applyNumberFormat="1" applyFont="1" applyBorder="1"/>
    <xf numFmtId="0" fontId="22" fillId="0" borderId="7" xfId="10" applyFont="1" applyBorder="1" applyAlignment="1">
      <alignment horizontal="left" vertical="center"/>
    </xf>
    <xf numFmtId="0" fontId="16" fillId="0" borderId="6" xfId="10" applyFont="1" applyBorder="1" applyAlignment="1">
      <alignment horizontal="left" vertical="center"/>
    </xf>
    <xf numFmtId="3" fontId="7" fillId="0" borderId="1" xfId="10" applyNumberFormat="1"/>
    <xf numFmtId="0" fontId="0" fillId="0" borderId="1" xfId="10" applyFont="1"/>
    <xf numFmtId="0" fontId="7" fillId="0" borderId="1" xfId="10"/>
    <xf numFmtId="0" fontId="20" fillId="0" borderId="1" xfId="17" applyFont="1"/>
    <xf numFmtId="0" fontId="22" fillId="0" borderId="2" xfId="10" applyFont="1" applyBorder="1" applyAlignment="1">
      <alignment horizontal="left" vertical="center"/>
    </xf>
    <xf numFmtId="165" fontId="16" fillId="0" borderId="2" xfId="11" applyNumberFormat="1" applyFont="1" applyBorder="1"/>
    <xf numFmtId="165" fontId="19" fillId="0" borderId="2" xfId="11" applyNumberFormat="1" applyFont="1" applyBorder="1"/>
    <xf numFmtId="0" fontId="15" fillId="0" borderId="1" xfId="23" applyFont="1"/>
    <xf numFmtId="3" fontId="16" fillId="0" borderId="2" xfId="10" applyNumberFormat="1" applyFont="1" applyBorder="1"/>
    <xf numFmtId="3" fontId="19" fillId="0" borderId="2" xfId="10" applyNumberFormat="1" applyFont="1" applyBorder="1"/>
    <xf numFmtId="3" fontId="17" fillId="0" borderId="2" xfId="10" applyNumberFormat="1" applyFont="1" applyBorder="1"/>
    <xf numFmtId="3" fontId="17" fillId="0" borderId="7" xfId="10" applyNumberFormat="1" applyFont="1" applyBorder="1"/>
    <xf numFmtId="0" fontId="16" fillId="0" borderId="10" xfId="10" applyFont="1" applyBorder="1" applyAlignment="1">
      <alignment horizontal="left" vertical="center"/>
    </xf>
    <xf numFmtId="3" fontId="18" fillId="0" borderId="9" xfId="10" applyNumberFormat="1" applyFont="1" applyBorder="1"/>
    <xf numFmtId="0" fontId="24" fillId="0" borderId="3" xfId="10" applyFont="1" applyBorder="1" applyAlignment="1">
      <alignment horizontal="center" vertical="center" wrapText="1"/>
    </xf>
    <xf numFmtId="0" fontId="24" fillId="0" borderId="6" xfId="10" applyFont="1" applyBorder="1" applyAlignment="1">
      <alignment horizontal="center" vertical="center" wrapText="1"/>
    </xf>
    <xf numFmtId="0" fontId="21" fillId="0" borderId="6" xfId="24" applyBorder="1" applyAlignment="1">
      <alignment horizontal="center" vertical="center" wrapText="1"/>
    </xf>
    <xf numFmtId="0" fontId="22" fillId="0" borderId="4" xfId="10" applyFont="1" applyBorder="1" applyAlignment="1">
      <alignment horizontal="center" vertical="center"/>
    </xf>
    <xf numFmtId="0" fontId="21" fillId="0" borderId="2" xfId="24" applyBorder="1" applyAlignment="1">
      <alignment horizontal="center" vertical="center"/>
    </xf>
    <xf numFmtId="0" fontId="22" fillId="0" borderId="5" xfId="10" applyFont="1" applyBorder="1" applyAlignment="1">
      <alignment horizontal="center" vertical="center"/>
    </xf>
    <xf numFmtId="0" fontId="21" fillId="0" borderId="7" xfId="24" applyBorder="1" applyAlignment="1">
      <alignment horizontal="center" vertical="center"/>
    </xf>
    <xf numFmtId="3" fontId="16" fillId="0" borderId="2" xfId="10" applyNumberFormat="1" applyFont="1" applyBorder="1"/>
    <xf numFmtId="0" fontId="22" fillId="0" borderId="2" xfId="10" applyFont="1" applyBorder="1"/>
    <xf numFmtId="0" fontId="18" fillId="0" borderId="2" xfId="10" applyFont="1" applyBorder="1" applyAlignment="1">
      <alignment horizontal="left" vertical="center"/>
    </xf>
    <xf numFmtId="0" fontId="24" fillId="0" borderId="2" xfId="10" applyFont="1" applyBorder="1"/>
    <xf numFmtId="3" fontId="19" fillId="0" borderId="2" xfId="10" applyNumberFormat="1" applyFont="1" applyBorder="1"/>
    <xf numFmtId="0" fontId="19" fillId="0" borderId="2" xfId="10" applyFont="1" applyBorder="1" applyAlignment="1">
      <alignment horizontal="left" vertical="center"/>
    </xf>
    <xf numFmtId="0" fontId="16" fillId="0" borderId="2" xfId="10" applyFont="1" applyBorder="1"/>
    <xf numFmtId="3" fontId="17" fillId="0" borderId="2" xfId="10" applyNumberFormat="1" applyFont="1" applyBorder="1"/>
    <xf numFmtId="0" fontId="17" fillId="0" borderId="2" xfId="10" applyFont="1" applyBorder="1" applyAlignment="1">
      <alignment horizontal="left"/>
    </xf>
    <xf numFmtId="0" fontId="17" fillId="0" borderId="2" xfId="10" applyFont="1" applyBorder="1"/>
  </cellXfs>
  <cellStyles count="28">
    <cellStyle name="Ezres 2" xfId="3"/>
    <cellStyle name="Ezres 3" xfId="11"/>
    <cellStyle name="Ezres 3 2" xfId="18"/>
    <cellStyle name="Normál" xfId="0" builtinId="0"/>
    <cellStyle name="Normál 10" xfId="21"/>
    <cellStyle name="Normál 11" xfId="20"/>
    <cellStyle name="Normál 12" xfId="8"/>
    <cellStyle name="Normál 12 2" xfId="16"/>
    <cellStyle name="Normál 12 2 2" xfId="26"/>
    <cellStyle name="Normál 2" xfId="1"/>
    <cellStyle name="Normál 2 2" xfId="9"/>
    <cellStyle name="Normál 2 2 2" xfId="25"/>
    <cellStyle name="Normál 2 3" xfId="12"/>
    <cellStyle name="Normál 2 4" xfId="13"/>
    <cellStyle name="Normál 2 5" xfId="14"/>
    <cellStyle name="Normál 2 6" xfId="23"/>
    <cellStyle name="Normál 3" xfId="2"/>
    <cellStyle name="Normál 3 2" xfId="19"/>
    <cellStyle name="Normál 3 2 2" xfId="22"/>
    <cellStyle name="Normál 3 2 2 2" xfId="27"/>
    <cellStyle name="Normál 3 3" xfId="24"/>
    <cellStyle name="Normál 4" xfId="4"/>
    <cellStyle name="Normál 5" xfId="5"/>
    <cellStyle name="Normál 6" xfId="6"/>
    <cellStyle name="Normál 7" xfId="7"/>
    <cellStyle name="Normál 8" xfId="10"/>
    <cellStyle name="Normál 8 2" xfId="17"/>
    <cellStyle name="Normál 9" xfId="15"/>
  </cellStyles>
  <dxfs count="0"/>
  <tableStyles count="0" defaultTableStyle="TableStyleMedium2" defaultPivotStyle="PivotStyleLight16"/>
  <colors>
    <mruColors>
      <color rgb="FFB1CDB2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1CDB2"/>
  </sheetPr>
  <dimension ref="A1:I32"/>
  <sheetViews>
    <sheetView tabSelected="1" view="pageLayout" zoomScaleNormal="100" workbookViewId="0">
      <selection activeCell="A31" sqref="A31:F32"/>
    </sheetView>
  </sheetViews>
  <sheetFormatPr defaultRowHeight="14.4" x14ac:dyDescent="0.3"/>
  <cols>
    <col min="1" max="4" width="9.109375" style="1"/>
    <col min="5" max="5" width="37.33203125" style="1" customWidth="1"/>
    <col min="6" max="6" width="22.109375" style="1" customWidth="1"/>
    <col min="7" max="7" width="16.109375" style="1" customWidth="1"/>
    <col min="8" max="8" width="14.44140625" style="1" customWidth="1"/>
    <col min="9" max="248" width="9.109375" style="1"/>
    <col min="249" max="249" width="6.33203125" style="1" customWidth="1"/>
    <col min="250" max="252" width="9.109375" style="1"/>
    <col min="253" max="253" width="34.44140625" style="1" customWidth="1"/>
    <col min="254" max="254" width="17.6640625" style="1" customWidth="1"/>
    <col min="255" max="504" width="9.109375" style="1"/>
    <col min="505" max="505" width="6.33203125" style="1" customWidth="1"/>
    <col min="506" max="508" width="9.109375" style="1"/>
    <col min="509" max="509" width="34.44140625" style="1" customWidth="1"/>
    <col min="510" max="510" width="17.6640625" style="1" customWidth="1"/>
    <col min="511" max="760" width="9.109375" style="1"/>
    <col min="761" max="761" width="6.33203125" style="1" customWidth="1"/>
    <col min="762" max="764" width="9.109375" style="1"/>
    <col min="765" max="765" width="34.44140625" style="1" customWidth="1"/>
    <col min="766" max="766" width="17.6640625" style="1" customWidth="1"/>
    <col min="767" max="1016" width="9.109375" style="1"/>
    <col min="1017" max="1017" width="6.33203125" style="1" customWidth="1"/>
    <col min="1018" max="1020" width="9.109375" style="1"/>
    <col min="1021" max="1021" width="34.44140625" style="1" customWidth="1"/>
    <col min="1022" max="1022" width="17.6640625" style="1" customWidth="1"/>
    <col min="1023" max="1272" width="9.109375" style="1"/>
    <col min="1273" max="1273" width="6.33203125" style="1" customWidth="1"/>
    <col min="1274" max="1276" width="9.109375" style="1"/>
    <col min="1277" max="1277" width="34.44140625" style="1" customWidth="1"/>
    <col min="1278" max="1278" width="17.6640625" style="1" customWidth="1"/>
    <col min="1279" max="1528" width="9.109375" style="1"/>
    <col min="1529" max="1529" width="6.33203125" style="1" customWidth="1"/>
    <col min="1530" max="1532" width="9.109375" style="1"/>
    <col min="1533" max="1533" width="34.44140625" style="1" customWidth="1"/>
    <col min="1534" max="1534" width="17.6640625" style="1" customWidth="1"/>
    <col min="1535" max="1784" width="9.109375" style="1"/>
    <col min="1785" max="1785" width="6.33203125" style="1" customWidth="1"/>
    <col min="1786" max="1788" width="9.109375" style="1"/>
    <col min="1789" max="1789" width="34.44140625" style="1" customWidth="1"/>
    <col min="1790" max="1790" width="17.6640625" style="1" customWidth="1"/>
    <col min="1791" max="2040" width="9.109375" style="1"/>
    <col min="2041" max="2041" width="6.33203125" style="1" customWidth="1"/>
    <col min="2042" max="2044" width="9.109375" style="1"/>
    <col min="2045" max="2045" width="34.44140625" style="1" customWidth="1"/>
    <col min="2046" max="2046" width="17.6640625" style="1" customWidth="1"/>
    <col min="2047" max="2296" width="9.109375" style="1"/>
    <col min="2297" max="2297" width="6.33203125" style="1" customWidth="1"/>
    <col min="2298" max="2300" width="9.109375" style="1"/>
    <col min="2301" max="2301" width="34.44140625" style="1" customWidth="1"/>
    <col min="2302" max="2302" width="17.6640625" style="1" customWidth="1"/>
    <col min="2303" max="2552" width="9.109375" style="1"/>
    <col min="2553" max="2553" width="6.33203125" style="1" customWidth="1"/>
    <col min="2554" max="2556" width="9.109375" style="1"/>
    <col min="2557" max="2557" width="34.44140625" style="1" customWidth="1"/>
    <col min="2558" max="2558" width="17.6640625" style="1" customWidth="1"/>
    <col min="2559" max="2808" width="9.109375" style="1"/>
    <col min="2809" max="2809" width="6.33203125" style="1" customWidth="1"/>
    <col min="2810" max="2812" width="9.109375" style="1"/>
    <col min="2813" max="2813" width="34.44140625" style="1" customWidth="1"/>
    <col min="2814" max="2814" width="17.6640625" style="1" customWidth="1"/>
    <col min="2815" max="3064" width="9.109375" style="1"/>
    <col min="3065" max="3065" width="6.33203125" style="1" customWidth="1"/>
    <col min="3066" max="3068" width="9.109375" style="1"/>
    <col min="3069" max="3069" width="34.44140625" style="1" customWidth="1"/>
    <col min="3070" max="3070" width="17.6640625" style="1" customWidth="1"/>
    <col min="3071" max="3320" width="9.109375" style="1"/>
    <col min="3321" max="3321" width="6.33203125" style="1" customWidth="1"/>
    <col min="3322" max="3324" width="9.109375" style="1"/>
    <col min="3325" max="3325" width="34.44140625" style="1" customWidth="1"/>
    <col min="3326" max="3326" width="17.6640625" style="1" customWidth="1"/>
    <col min="3327" max="3576" width="9.109375" style="1"/>
    <col min="3577" max="3577" width="6.33203125" style="1" customWidth="1"/>
    <col min="3578" max="3580" width="9.109375" style="1"/>
    <col min="3581" max="3581" width="34.44140625" style="1" customWidth="1"/>
    <col min="3582" max="3582" width="17.6640625" style="1" customWidth="1"/>
    <col min="3583" max="3832" width="9.109375" style="1"/>
    <col min="3833" max="3833" width="6.33203125" style="1" customWidth="1"/>
    <col min="3834" max="3836" width="9.109375" style="1"/>
    <col min="3837" max="3837" width="34.44140625" style="1" customWidth="1"/>
    <col min="3838" max="3838" width="17.6640625" style="1" customWidth="1"/>
    <col min="3839" max="4088" width="9.109375" style="1"/>
    <col min="4089" max="4089" width="6.33203125" style="1" customWidth="1"/>
    <col min="4090" max="4092" width="9.109375" style="1"/>
    <col min="4093" max="4093" width="34.44140625" style="1" customWidth="1"/>
    <col min="4094" max="4094" width="17.6640625" style="1" customWidth="1"/>
    <col min="4095" max="4344" width="9.109375" style="1"/>
    <col min="4345" max="4345" width="6.33203125" style="1" customWidth="1"/>
    <col min="4346" max="4348" width="9.109375" style="1"/>
    <col min="4349" max="4349" width="34.44140625" style="1" customWidth="1"/>
    <col min="4350" max="4350" width="17.6640625" style="1" customWidth="1"/>
    <col min="4351" max="4600" width="9.109375" style="1"/>
    <col min="4601" max="4601" width="6.33203125" style="1" customWidth="1"/>
    <col min="4602" max="4604" width="9.109375" style="1"/>
    <col min="4605" max="4605" width="34.44140625" style="1" customWidth="1"/>
    <col min="4606" max="4606" width="17.6640625" style="1" customWidth="1"/>
    <col min="4607" max="4856" width="9.109375" style="1"/>
    <col min="4857" max="4857" width="6.33203125" style="1" customWidth="1"/>
    <col min="4858" max="4860" width="9.109375" style="1"/>
    <col min="4861" max="4861" width="34.44140625" style="1" customWidth="1"/>
    <col min="4862" max="4862" width="17.6640625" style="1" customWidth="1"/>
    <col min="4863" max="5112" width="9.109375" style="1"/>
    <col min="5113" max="5113" width="6.33203125" style="1" customWidth="1"/>
    <col min="5114" max="5116" width="9.109375" style="1"/>
    <col min="5117" max="5117" width="34.44140625" style="1" customWidth="1"/>
    <col min="5118" max="5118" width="17.6640625" style="1" customWidth="1"/>
    <col min="5119" max="5368" width="9.109375" style="1"/>
    <col min="5369" max="5369" width="6.33203125" style="1" customWidth="1"/>
    <col min="5370" max="5372" width="9.109375" style="1"/>
    <col min="5373" max="5373" width="34.44140625" style="1" customWidth="1"/>
    <col min="5374" max="5374" width="17.6640625" style="1" customWidth="1"/>
    <col min="5375" max="5624" width="9.109375" style="1"/>
    <col min="5625" max="5625" width="6.33203125" style="1" customWidth="1"/>
    <col min="5626" max="5628" width="9.109375" style="1"/>
    <col min="5629" max="5629" width="34.44140625" style="1" customWidth="1"/>
    <col min="5630" max="5630" width="17.6640625" style="1" customWidth="1"/>
    <col min="5631" max="5880" width="9.109375" style="1"/>
    <col min="5881" max="5881" width="6.33203125" style="1" customWidth="1"/>
    <col min="5882" max="5884" width="9.109375" style="1"/>
    <col min="5885" max="5885" width="34.44140625" style="1" customWidth="1"/>
    <col min="5886" max="5886" width="17.6640625" style="1" customWidth="1"/>
    <col min="5887" max="6136" width="9.109375" style="1"/>
    <col min="6137" max="6137" width="6.33203125" style="1" customWidth="1"/>
    <col min="6138" max="6140" width="9.109375" style="1"/>
    <col min="6141" max="6141" width="34.44140625" style="1" customWidth="1"/>
    <col min="6142" max="6142" width="17.6640625" style="1" customWidth="1"/>
    <col min="6143" max="6392" width="9.109375" style="1"/>
    <col min="6393" max="6393" width="6.33203125" style="1" customWidth="1"/>
    <col min="6394" max="6396" width="9.109375" style="1"/>
    <col min="6397" max="6397" width="34.44140625" style="1" customWidth="1"/>
    <col min="6398" max="6398" width="17.6640625" style="1" customWidth="1"/>
    <col min="6399" max="6648" width="9.109375" style="1"/>
    <col min="6649" max="6649" width="6.33203125" style="1" customWidth="1"/>
    <col min="6650" max="6652" width="9.109375" style="1"/>
    <col min="6653" max="6653" width="34.44140625" style="1" customWidth="1"/>
    <col min="6654" max="6654" width="17.6640625" style="1" customWidth="1"/>
    <col min="6655" max="6904" width="9.109375" style="1"/>
    <col min="6905" max="6905" width="6.33203125" style="1" customWidth="1"/>
    <col min="6906" max="6908" width="9.109375" style="1"/>
    <col min="6909" max="6909" width="34.44140625" style="1" customWidth="1"/>
    <col min="6910" max="6910" width="17.6640625" style="1" customWidth="1"/>
    <col min="6911" max="7160" width="9.109375" style="1"/>
    <col min="7161" max="7161" width="6.33203125" style="1" customWidth="1"/>
    <col min="7162" max="7164" width="9.109375" style="1"/>
    <col min="7165" max="7165" width="34.44140625" style="1" customWidth="1"/>
    <col min="7166" max="7166" width="17.6640625" style="1" customWidth="1"/>
    <col min="7167" max="7416" width="9.109375" style="1"/>
    <col min="7417" max="7417" width="6.33203125" style="1" customWidth="1"/>
    <col min="7418" max="7420" width="9.109375" style="1"/>
    <col min="7421" max="7421" width="34.44140625" style="1" customWidth="1"/>
    <col min="7422" max="7422" width="17.6640625" style="1" customWidth="1"/>
    <col min="7423" max="7672" width="9.109375" style="1"/>
    <col min="7673" max="7673" width="6.33203125" style="1" customWidth="1"/>
    <col min="7674" max="7676" width="9.109375" style="1"/>
    <col min="7677" max="7677" width="34.44140625" style="1" customWidth="1"/>
    <col min="7678" max="7678" width="17.6640625" style="1" customWidth="1"/>
    <col min="7679" max="7928" width="9.109375" style="1"/>
    <col min="7929" max="7929" width="6.33203125" style="1" customWidth="1"/>
    <col min="7930" max="7932" width="9.109375" style="1"/>
    <col min="7933" max="7933" width="34.44140625" style="1" customWidth="1"/>
    <col min="7934" max="7934" width="17.6640625" style="1" customWidth="1"/>
    <col min="7935" max="8184" width="9.109375" style="1"/>
    <col min="8185" max="8185" width="6.33203125" style="1" customWidth="1"/>
    <col min="8186" max="8188" width="9.109375" style="1"/>
    <col min="8189" max="8189" width="34.44140625" style="1" customWidth="1"/>
    <col min="8190" max="8190" width="17.6640625" style="1" customWidth="1"/>
    <col min="8191" max="8440" width="9.109375" style="1"/>
    <col min="8441" max="8441" width="6.33203125" style="1" customWidth="1"/>
    <col min="8442" max="8444" width="9.109375" style="1"/>
    <col min="8445" max="8445" width="34.44140625" style="1" customWidth="1"/>
    <col min="8446" max="8446" width="17.6640625" style="1" customWidth="1"/>
    <col min="8447" max="8696" width="9.109375" style="1"/>
    <col min="8697" max="8697" width="6.33203125" style="1" customWidth="1"/>
    <col min="8698" max="8700" width="9.109375" style="1"/>
    <col min="8701" max="8701" width="34.44140625" style="1" customWidth="1"/>
    <col min="8702" max="8702" width="17.6640625" style="1" customWidth="1"/>
    <col min="8703" max="8952" width="9.109375" style="1"/>
    <col min="8953" max="8953" width="6.33203125" style="1" customWidth="1"/>
    <col min="8954" max="8956" width="9.109375" style="1"/>
    <col min="8957" max="8957" width="34.44140625" style="1" customWidth="1"/>
    <col min="8958" max="8958" width="17.6640625" style="1" customWidth="1"/>
    <col min="8959" max="9208" width="9.109375" style="1"/>
    <col min="9209" max="9209" width="6.33203125" style="1" customWidth="1"/>
    <col min="9210" max="9212" width="9.109375" style="1"/>
    <col min="9213" max="9213" width="34.44140625" style="1" customWidth="1"/>
    <col min="9214" max="9214" width="17.6640625" style="1" customWidth="1"/>
    <col min="9215" max="9464" width="9.109375" style="1"/>
    <col min="9465" max="9465" width="6.33203125" style="1" customWidth="1"/>
    <col min="9466" max="9468" width="9.109375" style="1"/>
    <col min="9469" max="9469" width="34.44140625" style="1" customWidth="1"/>
    <col min="9470" max="9470" width="17.6640625" style="1" customWidth="1"/>
    <col min="9471" max="9720" width="9.109375" style="1"/>
    <col min="9721" max="9721" width="6.33203125" style="1" customWidth="1"/>
    <col min="9722" max="9724" width="9.109375" style="1"/>
    <col min="9725" max="9725" width="34.44140625" style="1" customWidth="1"/>
    <col min="9726" max="9726" width="17.6640625" style="1" customWidth="1"/>
    <col min="9727" max="9976" width="9.109375" style="1"/>
    <col min="9977" max="9977" width="6.33203125" style="1" customWidth="1"/>
    <col min="9978" max="9980" width="9.109375" style="1"/>
    <col min="9981" max="9981" width="34.44140625" style="1" customWidth="1"/>
    <col min="9982" max="9982" width="17.6640625" style="1" customWidth="1"/>
    <col min="9983" max="10232" width="9.109375" style="1"/>
    <col min="10233" max="10233" width="6.33203125" style="1" customWidth="1"/>
    <col min="10234" max="10236" width="9.109375" style="1"/>
    <col min="10237" max="10237" width="34.44140625" style="1" customWidth="1"/>
    <col min="10238" max="10238" width="17.6640625" style="1" customWidth="1"/>
    <col min="10239" max="10488" width="9.109375" style="1"/>
    <col min="10489" max="10489" width="6.33203125" style="1" customWidth="1"/>
    <col min="10490" max="10492" width="9.109375" style="1"/>
    <col min="10493" max="10493" width="34.44140625" style="1" customWidth="1"/>
    <col min="10494" max="10494" width="17.6640625" style="1" customWidth="1"/>
    <col min="10495" max="10744" width="9.109375" style="1"/>
    <col min="10745" max="10745" width="6.33203125" style="1" customWidth="1"/>
    <col min="10746" max="10748" width="9.109375" style="1"/>
    <col min="10749" max="10749" width="34.44140625" style="1" customWidth="1"/>
    <col min="10750" max="10750" width="17.6640625" style="1" customWidth="1"/>
    <col min="10751" max="11000" width="9.109375" style="1"/>
    <col min="11001" max="11001" width="6.33203125" style="1" customWidth="1"/>
    <col min="11002" max="11004" width="9.109375" style="1"/>
    <col min="11005" max="11005" width="34.44140625" style="1" customWidth="1"/>
    <col min="11006" max="11006" width="17.6640625" style="1" customWidth="1"/>
    <col min="11007" max="11256" width="9.109375" style="1"/>
    <col min="11257" max="11257" width="6.33203125" style="1" customWidth="1"/>
    <col min="11258" max="11260" width="9.109375" style="1"/>
    <col min="11261" max="11261" width="34.44140625" style="1" customWidth="1"/>
    <col min="11262" max="11262" width="17.6640625" style="1" customWidth="1"/>
    <col min="11263" max="11512" width="9.109375" style="1"/>
    <col min="11513" max="11513" width="6.33203125" style="1" customWidth="1"/>
    <col min="11514" max="11516" width="9.109375" style="1"/>
    <col min="11517" max="11517" width="34.44140625" style="1" customWidth="1"/>
    <col min="11518" max="11518" width="17.6640625" style="1" customWidth="1"/>
    <col min="11519" max="11768" width="9.109375" style="1"/>
    <col min="11769" max="11769" width="6.33203125" style="1" customWidth="1"/>
    <col min="11770" max="11772" width="9.109375" style="1"/>
    <col min="11773" max="11773" width="34.44140625" style="1" customWidth="1"/>
    <col min="11774" max="11774" width="17.6640625" style="1" customWidth="1"/>
    <col min="11775" max="12024" width="9.109375" style="1"/>
    <col min="12025" max="12025" width="6.33203125" style="1" customWidth="1"/>
    <col min="12026" max="12028" width="9.109375" style="1"/>
    <col min="12029" max="12029" width="34.44140625" style="1" customWidth="1"/>
    <col min="12030" max="12030" width="17.6640625" style="1" customWidth="1"/>
    <col min="12031" max="12280" width="9.109375" style="1"/>
    <col min="12281" max="12281" width="6.33203125" style="1" customWidth="1"/>
    <col min="12282" max="12284" width="9.109375" style="1"/>
    <col min="12285" max="12285" width="34.44140625" style="1" customWidth="1"/>
    <col min="12286" max="12286" width="17.6640625" style="1" customWidth="1"/>
    <col min="12287" max="12536" width="9.109375" style="1"/>
    <col min="12537" max="12537" width="6.33203125" style="1" customWidth="1"/>
    <col min="12538" max="12540" width="9.109375" style="1"/>
    <col min="12541" max="12541" width="34.44140625" style="1" customWidth="1"/>
    <col min="12542" max="12542" width="17.6640625" style="1" customWidth="1"/>
    <col min="12543" max="12792" width="9.109375" style="1"/>
    <col min="12793" max="12793" width="6.33203125" style="1" customWidth="1"/>
    <col min="12794" max="12796" width="9.109375" style="1"/>
    <col min="12797" max="12797" width="34.44140625" style="1" customWidth="1"/>
    <col min="12798" max="12798" width="17.6640625" style="1" customWidth="1"/>
    <col min="12799" max="13048" width="9.109375" style="1"/>
    <col min="13049" max="13049" width="6.33203125" style="1" customWidth="1"/>
    <col min="13050" max="13052" width="9.109375" style="1"/>
    <col min="13053" max="13053" width="34.44140625" style="1" customWidth="1"/>
    <col min="13054" max="13054" width="17.6640625" style="1" customWidth="1"/>
    <col min="13055" max="13304" width="9.109375" style="1"/>
    <col min="13305" max="13305" width="6.33203125" style="1" customWidth="1"/>
    <col min="13306" max="13308" width="9.109375" style="1"/>
    <col min="13309" max="13309" width="34.44140625" style="1" customWidth="1"/>
    <col min="13310" max="13310" width="17.6640625" style="1" customWidth="1"/>
    <col min="13311" max="13560" width="9.109375" style="1"/>
    <col min="13561" max="13561" width="6.33203125" style="1" customWidth="1"/>
    <col min="13562" max="13564" width="9.109375" style="1"/>
    <col min="13565" max="13565" width="34.44140625" style="1" customWidth="1"/>
    <col min="13566" max="13566" width="17.6640625" style="1" customWidth="1"/>
    <col min="13567" max="13816" width="9.109375" style="1"/>
    <col min="13817" max="13817" width="6.33203125" style="1" customWidth="1"/>
    <col min="13818" max="13820" width="9.109375" style="1"/>
    <col min="13821" max="13821" width="34.44140625" style="1" customWidth="1"/>
    <col min="13822" max="13822" width="17.6640625" style="1" customWidth="1"/>
    <col min="13823" max="14072" width="9.109375" style="1"/>
    <col min="14073" max="14073" width="6.33203125" style="1" customWidth="1"/>
    <col min="14074" max="14076" width="9.109375" style="1"/>
    <col min="14077" max="14077" width="34.44140625" style="1" customWidth="1"/>
    <col min="14078" max="14078" width="17.6640625" style="1" customWidth="1"/>
    <col min="14079" max="14328" width="9.109375" style="1"/>
    <col min="14329" max="14329" width="6.33203125" style="1" customWidth="1"/>
    <col min="14330" max="14332" width="9.109375" style="1"/>
    <col min="14333" max="14333" width="34.44140625" style="1" customWidth="1"/>
    <col min="14334" max="14334" width="17.6640625" style="1" customWidth="1"/>
    <col min="14335" max="14584" width="9.109375" style="1"/>
    <col min="14585" max="14585" width="6.33203125" style="1" customWidth="1"/>
    <col min="14586" max="14588" width="9.109375" style="1"/>
    <col min="14589" max="14589" width="34.44140625" style="1" customWidth="1"/>
    <col min="14590" max="14590" width="17.6640625" style="1" customWidth="1"/>
    <col min="14591" max="14840" width="9.109375" style="1"/>
    <col min="14841" max="14841" width="6.33203125" style="1" customWidth="1"/>
    <col min="14842" max="14844" width="9.109375" style="1"/>
    <col min="14845" max="14845" width="34.44140625" style="1" customWidth="1"/>
    <col min="14846" max="14846" width="17.6640625" style="1" customWidth="1"/>
    <col min="14847" max="15096" width="9.109375" style="1"/>
    <col min="15097" max="15097" width="6.33203125" style="1" customWidth="1"/>
    <col min="15098" max="15100" width="9.109375" style="1"/>
    <col min="15101" max="15101" width="34.44140625" style="1" customWidth="1"/>
    <col min="15102" max="15102" width="17.6640625" style="1" customWidth="1"/>
    <col min="15103" max="15352" width="9.109375" style="1"/>
    <col min="15353" max="15353" width="6.33203125" style="1" customWidth="1"/>
    <col min="15354" max="15356" width="9.109375" style="1"/>
    <col min="15357" max="15357" width="34.44140625" style="1" customWidth="1"/>
    <col min="15358" max="15358" width="17.6640625" style="1" customWidth="1"/>
    <col min="15359" max="15608" width="9.109375" style="1"/>
    <col min="15609" max="15609" width="6.33203125" style="1" customWidth="1"/>
    <col min="15610" max="15612" width="9.109375" style="1"/>
    <col min="15613" max="15613" width="34.44140625" style="1" customWidth="1"/>
    <col min="15614" max="15614" width="17.6640625" style="1" customWidth="1"/>
    <col min="15615" max="15864" width="9.109375" style="1"/>
    <col min="15865" max="15865" width="6.33203125" style="1" customWidth="1"/>
    <col min="15866" max="15868" width="9.109375" style="1"/>
    <col min="15869" max="15869" width="34.44140625" style="1" customWidth="1"/>
    <col min="15870" max="15870" width="17.6640625" style="1" customWidth="1"/>
    <col min="15871" max="16120" width="9.109375" style="1"/>
    <col min="16121" max="16121" width="6.33203125" style="1" customWidth="1"/>
    <col min="16122" max="16124" width="9.109375" style="1"/>
    <col min="16125" max="16125" width="34.44140625" style="1" customWidth="1"/>
    <col min="16126" max="16126" width="17.6640625" style="1" customWidth="1"/>
    <col min="16127" max="16384" width="9.109375" style="1"/>
  </cols>
  <sheetData>
    <row r="1" spans="1:9" x14ac:dyDescent="0.3">
      <c r="A1" s="14" t="s">
        <v>55</v>
      </c>
    </row>
    <row r="2" spans="1:9" ht="15" thickBot="1" x14ac:dyDescent="0.35"/>
    <row r="3" spans="1:9" ht="15" customHeight="1" x14ac:dyDescent="0.3">
      <c r="A3" s="25" t="s">
        <v>28</v>
      </c>
      <c r="B3" s="28" t="s">
        <v>2</v>
      </c>
      <c r="C3" s="28"/>
      <c r="D3" s="28"/>
      <c r="E3" s="28"/>
      <c r="F3" s="28" t="s">
        <v>46</v>
      </c>
      <c r="G3" s="28" t="s">
        <v>45</v>
      </c>
      <c r="H3" s="30" t="s">
        <v>3</v>
      </c>
      <c r="I3" s="2"/>
    </row>
    <row r="4" spans="1:9" x14ac:dyDescent="0.3">
      <c r="A4" s="26"/>
      <c r="B4" s="29"/>
      <c r="C4" s="29"/>
      <c r="D4" s="29"/>
      <c r="E4" s="29"/>
      <c r="F4" s="29"/>
      <c r="G4" s="29"/>
      <c r="H4" s="31"/>
      <c r="I4" s="2"/>
    </row>
    <row r="5" spans="1:9" ht="15.6" x14ac:dyDescent="0.3">
      <c r="A5" s="27"/>
      <c r="B5" s="33" t="s">
        <v>0</v>
      </c>
      <c r="C5" s="33"/>
      <c r="D5" s="33"/>
      <c r="E5" s="33"/>
      <c r="F5" s="15" t="s">
        <v>1</v>
      </c>
      <c r="G5" s="15" t="s">
        <v>1</v>
      </c>
      <c r="H5" s="9" t="s">
        <v>1</v>
      </c>
      <c r="I5" s="2"/>
    </row>
    <row r="6" spans="1:9" ht="15.6" x14ac:dyDescent="0.3">
      <c r="A6" s="10" t="s">
        <v>4</v>
      </c>
      <c r="B6" s="34" t="s">
        <v>29</v>
      </c>
      <c r="C6" s="35"/>
      <c r="D6" s="35"/>
      <c r="E6" s="35"/>
      <c r="F6" s="19"/>
      <c r="G6" s="19"/>
      <c r="H6" s="4"/>
    </row>
    <row r="7" spans="1:9" ht="15.6" x14ac:dyDescent="0.3">
      <c r="A7" s="10" t="s">
        <v>27</v>
      </c>
      <c r="B7" s="36" t="s">
        <v>47</v>
      </c>
      <c r="C7" s="36"/>
      <c r="D7" s="36"/>
      <c r="E7" s="36"/>
      <c r="F7" s="20">
        <v>308180</v>
      </c>
      <c r="G7" s="20">
        <v>109531</v>
      </c>
      <c r="H7" s="5">
        <v>109531</v>
      </c>
    </row>
    <row r="8" spans="1:9" ht="15.6" x14ac:dyDescent="0.3">
      <c r="A8" s="10" t="s">
        <v>5</v>
      </c>
      <c r="B8" s="37" t="s">
        <v>30</v>
      </c>
      <c r="C8" s="38"/>
      <c r="D8" s="38"/>
      <c r="E8" s="38"/>
      <c r="F8" s="20">
        <f>F9+F19</f>
        <v>3558400</v>
      </c>
      <c r="G8" s="20">
        <f t="shared" ref="G8:H8" si="0">G9+G19</f>
        <v>1508400</v>
      </c>
      <c r="H8" s="5">
        <f t="shared" si="0"/>
        <v>1403400</v>
      </c>
    </row>
    <row r="9" spans="1:9" ht="15" x14ac:dyDescent="0.3">
      <c r="A9" s="10" t="s">
        <v>26</v>
      </c>
      <c r="B9" s="39" t="s">
        <v>31</v>
      </c>
      <c r="C9" s="39"/>
      <c r="D9" s="39"/>
      <c r="E9" s="39"/>
      <c r="F9" s="21">
        <f>SUM(F10:F17)</f>
        <v>3430000</v>
      </c>
      <c r="G9" s="21">
        <f t="shared" ref="G9:H9" si="1">SUM(G10:G17)</f>
        <v>1380000</v>
      </c>
      <c r="H9" s="22">
        <f t="shared" si="1"/>
        <v>1275000</v>
      </c>
    </row>
    <row r="10" spans="1:9" ht="15.6" x14ac:dyDescent="0.3">
      <c r="A10" s="10" t="s">
        <v>6</v>
      </c>
      <c r="B10" s="32" t="s">
        <v>32</v>
      </c>
      <c r="C10" s="32"/>
      <c r="D10" s="32"/>
      <c r="E10" s="32"/>
      <c r="F10" s="19">
        <v>1500000</v>
      </c>
      <c r="G10" s="19">
        <v>400000</v>
      </c>
      <c r="H10" s="4">
        <v>400000</v>
      </c>
    </row>
    <row r="11" spans="1:9" ht="15.6" x14ac:dyDescent="0.3">
      <c r="A11" s="10" t="s">
        <v>25</v>
      </c>
      <c r="B11" s="32" t="s">
        <v>33</v>
      </c>
      <c r="C11" s="32"/>
      <c r="D11" s="32"/>
      <c r="E11" s="32"/>
      <c r="F11" s="19">
        <v>1000000</v>
      </c>
      <c r="G11" s="19">
        <v>400000</v>
      </c>
      <c r="H11" s="4">
        <v>400000</v>
      </c>
    </row>
    <row r="12" spans="1:9" ht="15.6" x14ac:dyDescent="0.3">
      <c r="A12" s="10" t="s">
        <v>7</v>
      </c>
      <c r="B12" s="32" t="s">
        <v>34</v>
      </c>
      <c r="C12" s="32"/>
      <c r="D12" s="32"/>
      <c r="E12" s="32"/>
      <c r="F12" s="19">
        <v>500000</v>
      </c>
      <c r="G12" s="19">
        <v>200000</v>
      </c>
      <c r="H12" s="4">
        <v>200000</v>
      </c>
    </row>
    <row r="13" spans="1:9" ht="15.6" x14ac:dyDescent="0.3">
      <c r="A13" s="10" t="s">
        <v>24</v>
      </c>
      <c r="B13" s="32" t="s">
        <v>35</v>
      </c>
      <c r="C13" s="32"/>
      <c r="D13" s="32"/>
      <c r="E13" s="32"/>
      <c r="F13" s="19">
        <v>100000</v>
      </c>
      <c r="G13" s="19">
        <v>100000</v>
      </c>
      <c r="H13" s="4">
        <v>100000</v>
      </c>
    </row>
    <row r="14" spans="1:9" ht="15.6" x14ac:dyDescent="0.3">
      <c r="A14" s="10" t="s">
        <v>8</v>
      </c>
      <c r="B14" s="32" t="s">
        <v>36</v>
      </c>
      <c r="C14" s="32"/>
      <c r="D14" s="32"/>
      <c r="E14" s="32"/>
      <c r="F14" s="19">
        <v>70000</v>
      </c>
      <c r="G14" s="19">
        <v>70000</v>
      </c>
      <c r="H14" s="4">
        <v>70000</v>
      </c>
    </row>
    <row r="15" spans="1:9" ht="15.6" x14ac:dyDescent="0.3">
      <c r="A15" s="10" t="s">
        <v>23</v>
      </c>
      <c r="B15" s="32" t="s">
        <v>37</v>
      </c>
      <c r="C15" s="32"/>
      <c r="D15" s="32"/>
      <c r="E15" s="32"/>
      <c r="F15" s="19">
        <v>80000</v>
      </c>
      <c r="G15" s="19">
        <v>80000</v>
      </c>
      <c r="H15" s="4">
        <v>80000</v>
      </c>
    </row>
    <row r="16" spans="1:9" ht="15.6" x14ac:dyDescent="0.3">
      <c r="A16" s="10" t="s">
        <v>9</v>
      </c>
      <c r="B16" s="32" t="s">
        <v>53</v>
      </c>
      <c r="C16" s="32"/>
      <c r="D16" s="32"/>
      <c r="E16" s="32"/>
      <c r="F16" s="19"/>
      <c r="G16" s="19">
        <v>25000</v>
      </c>
      <c r="H16" s="4">
        <v>25000</v>
      </c>
    </row>
    <row r="17" spans="1:8" ht="15.6" x14ac:dyDescent="0.3">
      <c r="A17" s="10" t="s">
        <v>22</v>
      </c>
      <c r="B17" s="32" t="s">
        <v>48</v>
      </c>
      <c r="C17" s="32"/>
      <c r="D17" s="32"/>
      <c r="E17" s="32"/>
      <c r="F17" s="19">
        <v>180000</v>
      </c>
      <c r="G17" s="19">
        <v>105000</v>
      </c>
      <c r="H17" s="4"/>
    </row>
    <row r="18" spans="1:8" ht="15" x14ac:dyDescent="0.3">
      <c r="A18" s="10" t="s">
        <v>10</v>
      </c>
      <c r="B18" s="40" t="s">
        <v>38</v>
      </c>
      <c r="C18" s="41"/>
      <c r="D18" s="41"/>
      <c r="E18" s="41"/>
      <c r="F18" s="21">
        <f>F19</f>
        <v>128400</v>
      </c>
      <c r="G18" s="21">
        <f t="shared" ref="G18:H18" si="2">G19</f>
        <v>128400</v>
      </c>
      <c r="H18" s="22">
        <f t="shared" si="2"/>
        <v>128400</v>
      </c>
    </row>
    <row r="19" spans="1:8" ht="15.6" x14ac:dyDescent="0.3">
      <c r="A19" s="10" t="s">
        <v>21</v>
      </c>
      <c r="B19" s="19" t="s">
        <v>39</v>
      </c>
      <c r="C19" s="19"/>
      <c r="D19" s="19"/>
      <c r="E19" s="19"/>
      <c r="F19" s="16">
        <v>128400</v>
      </c>
      <c r="G19" s="16">
        <v>128400</v>
      </c>
      <c r="H19" s="6">
        <v>128400</v>
      </c>
    </row>
    <row r="20" spans="1:8" ht="15.6" x14ac:dyDescent="0.3">
      <c r="A20" s="10" t="s">
        <v>11</v>
      </c>
      <c r="B20" s="36" t="s">
        <v>49</v>
      </c>
      <c r="C20" s="36"/>
      <c r="D20" s="36"/>
      <c r="E20" s="36"/>
      <c r="F20" s="17">
        <f>SUM(F21:F25)</f>
        <v>10061851</v>
      </c>
      <c r="G20" s="17">
        <f t="shared" ref="G20:H20" si="3">SUM(G21:G25)</f>
        <v>9803293</v>
      </c>
      <c r="H20" s="7">
        <f t="shared" si="3"/>
        <v>8725105</v>
      </c>
    </row>
    <row r="21" spans="1:8" ht="15.6" x14ac:dyDescent="0.3">
      <c r="A21" s="10" t="s">
        <v>12</v>
      </c>
      <c r="B21" s="32" t="s">
        <v>44</v>
      </c>
      <c r="C21" s="32"/>
      <c r="D21" s="32"/>
      <c r="E21" s="32"/>
      <c r="F21" s="16">
        <v>6442000</v>
      </c>
      <c r="G21" s="16">
        <v>6442000</v>
      </c>
      <c r="H21" s="6">
        <v>7298417</v>
      </c>
    </row>
    <row r="22" spans="1:8" ht="15.6" x14ac:dyDescent="0.3">
      <c r="A22" s="10" t="s">
        <v>13</v>
      </c>
      <c r="B22" s="32" t="s">
        <v>50</v>
      </c>
      <c r="C22" s="32"/>
      <c r="D22" s="32"/>
      <c r="E22" s="32"/>
      <c r="F22" s="16">
        <v>870000</v>
      </c>
      <c r="G22" s="16">
        <v>870000</v>
      </c>
      <c r="H22" s="6"/>
    </row>
    <row r="23" spans="1:8" ht="15.6" x14ac:dyDescent="0.3">
      <c r="A23" s="10" t="s">
        <v>14</v>
      </c>
      <c r="B23" s="32" t="s">
        <v>51</v>
      </c>
      <c r="C23" s="32"/>
      <c r="D23" s="32"/>
      <c r="E23" s="32"/>
      <c r="F23" s="16">
        <v>950000</v>
      </c>
      <c r="G23" s="16">
        <v>691442</v>
      </c>
      <c r="H23" s="6">
        <v>646688</v>
      </c>
    </row>
    <row r="24" spans="1:8" ht="15.6" x14ac:dyDescent="0.3">
      <c r="A24" s="10" t="s">
        <v>15</v>
      </c>
      <c r="B24" s="32" t="s">
        <v>52</v>
      </c>
      <c r="C24" s="32"/>
      <c r="D24" s="32"/>
      <c r="E24" s="32"/>
      <c r="F24" s="16">
        <v>1049851</v>
      </c>
      <c r="G24" s="16">
        <v>1049851</v>
      </c>
      <c r="H24" s="6"/>
    </row>
    <row r="25" spans="1:8" ht="15.6" x14ac:dyDescent="0.3">
      <c r="A25" s="10" t="s">
        <v>16</v>
      </c>
      <c r="B25" s="32" t="s">
        <v>40</v>
      </c>
      <c r="C25" s="32"/>
      <c r="D25" s="32"/>
      <c r="E25" s="32"/>
      <c r="F25" s="16">
        <v>750000</v>
      </c>
      <c r="G25" s="16">
        <v>750000</v>
      </c>
      <c r="H25" s="6">
        <v>780000</v>
      </c>
    </row>
    <row r="26" spans="1:8" ht="15.6" x14ac:dyDescent="0.3">
      <c r="A26" s="10" t="s">
        <v>17</v>
      </c>
      <c r="B26" s="36" t="s">
        <v>41</v>
      </c>
      <c r="C26" s="36"/>
      <c r="D26" s="36"/>
      <c r="E26" s="36"/>
      <c r="F26" s="17">
        <f>F27+F28</f>
        <v>7354095</v>
      </c>
      <c r="G26" s="17">
        <f>G27+G28</f>
        <v>35726965</v>
      </c>
      <c r="H26" s="7">
        <f>H27+H28</f>
        <v>0</v>
      </c>
    </row>
    <row r="27" spans="1:8" ht="15.6" x14ac:dyDescent="0.3">
      <c r="A27" s="10" t="s">
        <v>18</v>
      </c>
      <c r="B27" s="32" t="s">
        <v>42</v>
      </c>
      <c r="C27" s="32"/>
      <c r="D27" s="32"/>
      <c r="E27" s="32"/>
      <c r="F27" s="16">
        <v>4964734</v>
      </c>
      <c r="G27" s="16">
        <v>33337604</v>
      </c>
      <c r="H27" s="6"/>
    </row>
    <row r="28" spans="1:8" ht="15.6" x14ac:dyDescent="0.3">
      <c r="A28" s="10" t="s">
        <v>19</v>
      </c>
      <c r="B28" s="32" t="s">
        <v>43</v>
      </c>
      <c r="C28" s="32"/>
      <c r="D28" s="32"/>
      <c r="E28" s="32"/>
      <c r="F28" s="16">
        <v>2389361</v>
      </c>
      <c r="G28" s="16">
        <v>2389361</v>
      </c>
      <c r="H28" s="6"/>
    </row>
    <row r="29" spans="1:8" ht="16.2" thickBot="1" x14ac:dyDescent="0.35">
      <c r="A29" s="23" t="s">
        <v>20</v>
      </c>
      <c r="B29" s="8" t="s">
        <v>54</v>
      </c>
      <c r="C29" s="8"/>
      <c r="D29" s="8"/>
      <c r="E29" s="8"/>
      <c r="F29" s="8">
        <f>F7+F8+F20+F26</f>
        <v>21282526</v>
      </c>
      <c r="G29" s="8">
        <f t="shared" ref="G29:H29" si="4">G7+G8+G20+G26</f>
        <v>47148189</v>
      </c>
      <c r="H29" s="24">
        <f t="shared" si="4"/>
        <v>10238036</v>
      </c>
    </row>
    <row r="30" spans="1:8" x14ac:dyDescent="0.3">
      <c r="A30" s="11"/>
      <c r="B30" s="11"/>
      <c r="C30" s="11"/>
      <c r="D30" s="11"/>
      <c r="E30" s="11"/>
      <c r="F30" s="11"/>
    </row>
    <row r="31" spans="1:8" x14ac:dyDescent="0.3">
      <c r="A31" s="12"/>
      <c r="B31" s="3"/>
      <c r="C31" s="13"/>
      <c r="D31" s="13"/>
      <c r="E31" s="13"/>
      <c r="F31" s="11"/>
    </row>
    <row r="32" spans="1:8" x14ac:dyDescent="0.3">
      <c r="A32" s="18"/>
      <c r="B32" s="3"/>
      <c r="C32" s="3"/>
      <c r="D32" s="3"/>
      <c r="E32" s="3"/>
      <c r="F32" s="3"/>
    </row>
  </sheetData>
  <mergeCells count="28">
    <mergeCell ref="B24:E24"/>
    <mergeCell ref="B25:E25"/>
    <mergeCell ref="B26:E26"/>
    <mergeCell ref="B27:E27"/>
    <mergeCell ref="B28:E28"/>
    <mergeCell ref="B23:E23"/>
    <mergeCell ref="B14:E14"/>
    <mergeCell ref="B15:E15"/>
    <mergeCell ref="B17:E17"/>
    <mergeCell ref="B18:E18"/>
    <mergeCell ref="B21:E21"/>
    <mergeCell ref="B22:E22"/>
    <mergeCell ref="B20:E20"/>
    <mergeCell ref="B16:E16"/>
    <mergeCell ref="B13:E13"/>
    <mergeCell ref="B5:E5"/>
    <mergeCell ref="B6:E6"/>
    <mergeCell ref="B7:E7"/>
    <mergeCell ref="B8:E8"/>
    <mergeCell ref="B9:E9"/>
    <mergeCell ref="B10:E10"/>
    <mergeCell ref="B11:E11"/>
    <mergeCell ref="B12:E12"/>
    <mergeCell ref="A3:A5"/>
    <mergeCell ref="B3:E4"/>
    <mergeCell ref="F3:F4"/>
    <mergeCell ref="G3:G4"/>
    <mergeCell ref="H3:H4"/>
  </mergeCells>
  <phoneticPr fontId="25" type="noConversion"/>
  <pageMargins left="0.7" right="0.7" top="0.75" bottom="0.75" header="0.3" footer="0.3"/>
  <pageSetup paperSize="9" orientation="landscape" r:id="rId1"/>
  <headerFooter>
    <oddHeader>&amp;L&amp;"-,Normál"&amp;11 7.melléklet a  3/202.(V.26) 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7.M.Egyéb műk.kiad.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ASP3</dc:creator>
  <cp:lastModifiedBy>Jegyző</cp:lastModifiedBy>
  <cp:lastPrinted>2021-05-06T15:02:29Z</cp:lastPrinted>
  <dcterms:created xsi:type="dcterms:W3CDTF">2017-04-03T06:15:39Z</dcterms:created>
  <dcterms:modified xsi:type="dcterms:W3CDTF">2021-05-31T21:11:39Z</dcterms:modified>
</cp:coreProperties>
</file>