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 firstSheet="1" activeTab="1"/>
  </bookViews>
  <sheets>
    <sheet name="6.M.Felhalmozás" sheetId="22" state="hidden" r:id="rId1"/>
    <sheet name="6.M Felhalmozás" sheetId="23" r:id="rId2"/>
  </sheets>
  <definedNames>
    <definedName name="_xlnm.Print_Area" localSheetId="1">'6.M Felhalmozás'!$A$1:$C$55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3" l="1"/>
  <c r="C42" i="23"/>
  <c r="C35" i="23"/>
  <c r="C54" i="23" s="1"/>
  <c r="C28" i="23"/>
  <c r="C53" i="23" l="1"/>
  <c r="C55" i="23" s="1"/>
  <c r="C26" i="22" l="1"/>
  <c r="C48" i="22" l="1"/>
  <c r="C38" i="22"/>
  <c r="C31" i="22"/>
  <c r="C50" i="22" s="1"/>
  <c r="C49" i="22" l="1"/>
  <c r="C51" i="22" s="1"/>
</calcChain>
</file>

<file path=xl/sharedStrings.xml><?xml version="1.0" encoding="utf-8"?>
<sst xmlns="http://schemas.openxmlformats.org/spreadsheetml/2006/main" count="210" uniqueCount="107">
  <si>
    <t>A</t>
  </si>
  <si>
    <t>B</t>
  </si>
  <si>
    <t>C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</si>
  <si>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</si>
  <si>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</si>
  <si>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</si>
  <si>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</si>
  <si>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</si>
  <si>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</si>
  <si>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</si>
  <si>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</si>
  <si>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</si>
  <si>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</si>
  <si>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</si>
  <si>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</si>
  <si>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</si>
  <si>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</si>
  <si>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</si>
  <si>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</si>
  <si>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</si>
  <si>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</si>
  <si>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</si>
  <si>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</si>
  <si>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</si>
  <si>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</si>
  <si>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</si>
  <si>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</si>
  <si>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</si>
  <si>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</si>
  <si>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</si>
  <si>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</si>
  <si>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</si>
  <si>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</si>
  <si>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</si>
  <si>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</si>
  <si>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</si>
  <si>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</si>
  <si>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</si>
  <si>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</si>
  <si>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</si>
  <si>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</si>
  <si>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</si>
  <si>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</si>
  <si>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</si>
  <si>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</si>
  <si>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</si>
  <si>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</si>
  <si>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</si>
  <si>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</si>
  <si>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</si>
  <si>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</si>
  <si>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Előirányzat</t>
  </si>
  <si>
    <t>Óvoda</t>
  </si>
  <si>
    <t>Polgármesteri Hivatal</t>
  </si>
  <si>
    <t>Önkormányzat</t>
  </si>
  <si>
    <t>47.</t>
  </si>
  <si>
    <t>48.</t>
  </si>
  <si>
    <t>49.</t>
  </si>
  <si>
    <t>50.</t>
  </si>
  <si>
    <t>51.</t>
  </si>
  <si>
    <t>Beruházások</t>
  </si>
  <si>
    <t>Felújítások</t>
  </si>
  <si>
    <t>Egészségügyi feladatok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</si>
  <si>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</si>
  <si>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</si>
  <si>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</si>
  <si>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</si>
  <si>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</si>
  <si>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</si>
  <si>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</si>
  <si>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</si>
  <si>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</si>
  <si>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</si>
  <si>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</si>
  <si>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MFP Esztergomi utca-Szent István utca járdaszakasz felújítása 490 fm hossz.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</si>
  <si>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</si>
  <si>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</si>
  <si>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</si>
  <si>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</si>
  <si>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</si>
  <si>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</si>
  <si>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</si>
  <si>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</si>
  <si>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</si>
  <si>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</si>
  <si>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</si>
  <si>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</si>
  <si>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</si>
  <si>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</si>
  <si>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</si>
  <si>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</si>
  <si>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</si>
  <si>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</si>
  <si>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</si>
  <si>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</si>
  <si>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</si>
  <si>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</si>
  <si>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</si>
  <si>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</si>
  <si>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</si>
  <si>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</si>
  <si>
    <t>2020. évi  felhalmozási kiadások</t>
  </si>
  <si>
    <t>Módosított előirányzat</t>
  </si>
  <si>
    <t>TOP-1.2.1-16-KO-2017-00002 Kesztölc-Dorog turisztikai kerékpárút fejlesztés</t>
  </si>
  <si>
    <t>Műanyag  bejárati ajtó</t>
  </si>
  <si>
    <t>Klastrompusztára vezető út vis maior kár műszaki szakvélemény</t>
  </si>
  <si>
    <t>Csatorna építményen elvégzett felújítások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</si>
</sst>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1" fillId="0" borderId="0" xfId="2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9" fillId="0" borderId="4" xfId="2" applyFont="1" applyBorder="1"/>
    <xf numFmtId="3" fontId="9" fillId="0" borderId="7" xfId="2" applyNumberFormat="1" applyFont="1" applyBorder="1"/>
    <xf numFmtId="0" fontId="10" fillId="0" borderId="0" xfId="2" applyFont="1"/>
    <xf numFmtId="0" fontId="11" fillId="0" borderId="0" xfId="2" applyFont="1"/>
    <xf numFmtId="0" fontId="12" fillId="0" borderId="2" xfId="2" applyFont="1" applyBorder="1"/>
    <xf numFmtId="0" fontId="12" fillId="0" borderId="6" xfId="2" applyFont="1" applyBorder="1"/>
    <xf numFmtId="0" fontId="12" fillId="0" borderId="4" xfId="2" applyFont="1" applyBorder="1"/>
    <xf numFmtId="0" fontId="12" fillId="0" borderId="7" xfId="2" applyFont="1" applyBorder="1"/>
    <xf numFmtId="0" fontId="12" fillId="0" borderId="3" xfId="2" applyFont="1" applyBorder="1"/>
    <xf numFmtId="0" fontId="13" fillId="0" borderId="4" xfId="2" applyFont="1" applyBorder="1"/>
    <xf numFmtId="3" fontId="12" fillId="0" borderId="7" xfId="2" applyNumberFormat="1" applyFont="1" applyBorder="1"/>
    <xf numFmtId="0" fontId="14" fillId="0" borderId="4" xfId="2" applyFont="1" applyBorder="1"/>
    <xf numFmtId="0" fontId="15" fillId="0" borderId="4" xfId="2" applyFont="1" applyBorder="1"/>
    <xf numFmtId="0" fontId="16" fillId="0" borderId="0" xfId="0" applyFont="1" applyAlignment="1">
      <alignment vertical="center"/>
    </xf>
    <xf numFmtId="0" fontId="12" fillId="0" borderId="4" xfId="0" applyFont="1" applyBorder="1"/>
    <xf numFmtId="0" fontId="17" fillId="0" borderId="4" xfId="0" applyFont="1" applyBorder="1" applyAlignment="1">
      <alignment vertical="center"/>
    </xf>
    <xf numFmtId="0" fontId="4" fillId="0" borderId="0" xfId="6" applyFont="1"/>
    <xf numFmtId="3" fontId="4" fillId="0" borderId="0" xfId="6" applyNumberFormat="1" applyFont="1"/>
    <xf numFmtId="0" fontId="18" fillId="0" borderId="4" xfId="0" applyFont="1" applyBorder="1" applyAlignment="1">
      <alignment vertical="center"/>
    </xf>
    <xf numFmtId="0" fontId="8" fillId="0" borderId="0" xfId="0" applyFont="1"/>
    <xf numFmtId="3" fontId="8" fillId="0" borderId="0" xfId="0" applyNumberFormat="1" applyFont="1"/>
    <xf numFmtId="0" fontId="19" fillId="0" borderId="4" xfId="6" applyFont="1" applyBorder="1"/>
    <xf numFmtId="3" fontId="14" fillId="0" borderId="7" xfId="2" applyNumberFormat="1" applyFont="1" applyBorder="1"/>
    <xf numFmtId="3" fontId="11" fillId="0" borderId="0" xfId="2" applyNumberFormat="1" applyFont="1"/>
    <xf numFmtId="3" fontId="12" fillId="0" borderId="4" xfId="0" applyNumberFormat="1" applyFont="1" applyBorder="1"/>
    <xf numFmtId="3" fontId="4" fillId="0" borderId="0" xfId="0" applyNumberFormat="1" applyFont="1"/>
    <xf numFmtId="3" fontId="13" fillId="0" borderId="7" xfId="2" applyNumberFormat="1" applyFont="1" applyBorder="1"/>
    <xf numFmtId="0" fontId="20" fillId="0" borderId="5" xfId="2" applyFont="1" applyBorder="1"/>
    <xf numFmtId="3" fontId="20" fillId="0" borderId="8" xfId="2" applyNumberFormat="1" applyFont="1" applyBorder="1"/>
    <xf numFmtId="0" fontId="21" fillId="0" borderId="4" xfId="0" applyFont="1" applyBorder="1" applyAlignment="1">
      <alignment vertical="center"/>
    </xf>
    <xf numFmtId="0" fontId="22" fillId="0" borderId="4" xfId="6" applyFont="1" applyBorder="1"/>
    <xf numFmtId="0" fontId="12" fillId="0" borderId="0" xfId="8" applyFont="1"/>
    <xf numFmtId="0" fontId="20" fillId="0" borderId="0" xfId="8" applyFont="1"/>
    <xf numFmtId="0" fontId="11" fillId="0" borderId="0" xfId="8" applyFont="1"/>
    <xf numFmtId="0" fontId="1" fillId="0" borderId="0" xfId="8"/>
    <xf numFmtId="0" fontId="17" fillId="0" borderId="4" xfId="1" applyFont="1" applyBorder="1" applyAlignment="1">
      <alignment vertical="center"/>
    </xf>
    <xf numFmtId="0" fontId="12" fillId="0" borderId="4" xfId="1" applyFont="1" applyBorder="1"/>
    <xf numFmtId="0" fontId="18" fillId="0" borderId="4" xfId="1" applyFont="1" applyBorder="1" applyAlignment="1">
      <alignment vertical="center"/>
    </xf>
    <xf numFmtId="3" fontId="12" fillId="0" borderId="4" xfId="1" applyNumberFormat="1" applyFont="1" applyBorder="1"/>
    <xf numFmtId="0" fontId="12" fillId="0" borderId="9" xfId="2" applyFont="1" applyBorder="1"/>
    <xf numFmtId="0" fontId="12" fillId="0" borderId="1" xfId="2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7" t="s">
        <v>63</v>
      </c>
      <c r="C1" s="8"/>
      <c r="D1" s="8"/>
      <c r="E1" s="8"/>
    </row>
    <row r="2" spans="1:7" ht="15.6" x14ac:dyDescent="0.3">
      <c r="A2" s="45" t="s">
        <v>3</v>
      </c>
      <c r="B2" s="9" t="s">
        <v>4</v>
      </c>
      <c r="C2" s="10" t="s">
        <v>51</v>
      </c>
      <c r="D2"/>
      <c r="E2"/>
      <c r="F2"/>
      <c r="G2"/>
    </row>
    <row r="3" spans="1:7" ht="15.6" x14ac:dyDescent="0.3">
      <c r="A3" s="46"/>
      <c r="B3" s="11" t="s">
        <v>0</v>
      </c>
      <c r="C3" s="12" t="s">
        <v>1</v>
      </c>
      <c r="D3" s="3"/>
      <c r="E3" s="2"/>
      <c r="F3" s="2"/>
      <c r="G3" s="2"/>
    </row>
    <row r="4" spans="1:7" ht="15.6" x14ac:dyDescent="0.3">
      <c r="A4" s="13" t="s">
        <v>5</v>
      </c>
      <c r="B4" s="14" t="s">
        <v>54</v>
      </c>
      <c r="C4" s="15"/>
      <c r="D4"/>
      <c r="E4" s="2"/>
      <c r="F4" s="2"/>
      <c r="G4" s="2"/>
    </row>
    <row r="5" spans="1:7" ht="15.6" x14ac:dyDescent="0.3">
      <c r="A5" s="13" t="s">
        <v>6</v>
      </c>
      <c r="B5" s="16" t="s">
        <v>60</v>
      </c>
      <c r="C5" s="15"/>
      <c r="D5"/>
      <c r="E5" s="2"/>
      <c r="F5" s="2"/>
      <c r="G5" s="2"/>
    </row>
    <row r="6" spans="1:7" ht="15.6" x14ac:dyDescent="0.3">
      <c r="A6" s="13" t="s">
        <v>7</v>
      </c>
      <c r="B6" s="17" t="s">
        <v>64</v>
      </c>
      <c r="C6" s="15"/>
      <c r="D6" s="18"/>
      <c r="E6" s="2"/>
      <c r="F6" s="2"/>
      <c r="G6" s="2"/>
    </row>
    <row r="7" spans="1:7" ht="15.6" x14ac:dyDescent="0.3">
      <c r="A7" s="13" t="s">
        <v>8</v>
      </c>
      <c r="B7" s="19" t="s">
        <v>65</v>
      </c>
      <c r="C7" s="15">
        <v>13798550</v>
      </c>
      <c r="D7" s="18"/>
      <c r="E7" s="2"/>
      <c r="F7" s="2"/>
      <c r="G7" s="2"/>
    </row>
    <row r="8" spans="1:7" ht="15.6" x14ac:dyDescent="0.3">
      <c r="A8" s="13" t="s">
        <v>9</v>
      </c>
      <c r="B8" s="19" t="s">
        <v>87</v>
      </c>
      <c r="C8" s="15">
        <v>28500000</v>
      </c>
      <c r="D8" s="18"/>
      <c r="E8" s="2"/>
      <c r="F8" s="2"/>
      <c r="G8" s="2"/>
    </row>
    <row r="9" spans="1:7" ht="15.6" x14ac:dyDescent="0.3">
      <c r="A9" s="13" t="s">
        <v>10</v>
      </c>
      <c r="B9" s="19" t="s">
        <v>66</v>
      </c>
      <c r="C9" s="15">
        <v>11363960</v>
      </c>
      <c r="D9" s="18"/>
      <c r="E9" s="2"/>
      <c r="F9" s="2"/>
      <c r="G9" s="2"/>
    </row>
    <row r="10" spans="1:7" ht="15.6" x14ac:dyDescent="0.3">
      <c r="A10" s="13" t="s">
        <v>11</v>
      </c>
      <c r="B10" s="17" t="s">
        <v>67</v>
      </c>
      <c r="C10" s="15"/>
      <c r="D10" s="18"/>
      <c r="E10" s="2"/>
      <c r="F10" s="2"/>
      <c r="G10" s="2"/>
    </row>
    <row r="11" spans="1:7" ht="15.6" x14ac:dyDescent="0.3">
      <c r="A11" s="13" t="s">
        <v>12</v>
      </c>
      <c r="B11" s="11" t="s">
        <v>88</v>
      </c>
      <c r="C11" s="15">
        <v>99780</v>
      </c>
      <c r="D11" s="18"/>
      <c r="E11" s="2"/>
      <c r="F11" s="2"/>
      <c r="G11" s="2"/>
    </row>
    <row r="12" spans="1:7" ht="15.6" x14ac:dyDescent="0.3">
      <c r="A12" s="13" t="s">
        <v>13</v>
      </c>
      <c r="B12" s="20" t="s">
        <v>89</v>
      </c>
      <c r="C12" s="15">
        <v>884300</v>
      </c>
      <c r="D12" s="21"/>
      <c r="E12" s="22"/>
      <c r="F12" s="2"/>
      <c r="G12" s="2"/>
    </row>
    <row r="13" spans="1:7" ht="15.6" x14ac:dyDescent="0.3">
      <c r="A13" s="13" t="s">
        <v>14</v>
      </c>
      <c r="B13" s="20" t="s">
        <v>90</v>
      </c>
      <c r="C13" s="15">
        <v>752733</v>
      </c>
      <c r="D13" s="21"/>
      <c r="E13" s="22"/>
      <c r="F13" s="2"/>
      <c r="G13" s="2"/>
    </row>
    <row r="14" spans="1:7" ht="15.6" x14ac:dyDescent="0.3">
      <c r="A14" s="13" t="s">
        <v>15</v>
      </c>
      <c r="B14" s="20" t="s">
        <v>68</v>
      </c>
      <c r="C14" s="15">
        <v>23171891</v>
      </c>
      <c r="D14" s="21"/>
      <c r="E14" s="22"/>
      <c r="F14" s="2"/>
      <c r="G14" s="2"/>
    </row>
    <row r="15" spans="1:7" ht="15.6" x14ac:dyDescent="0.3">
      <c r="A15" s="13" t="s">
        <v>16</v>
      </c>
      <c r="B15" s="34" t="s">
        <v>91</v>
      </c>
      <c r="C15" s="15"/>
      <c r="D15" s="21"/>
      <c r="E15" s="22"/>
      <c r="F15" s="2"/>
      <c r="G15" s="2"/>
    </row>
    <row r="16" spans="1:7" ht="15.6" x14ac:dyDescent="0.3">
      <c r="A16" s="13" t="s">
        <v>17</v>
      </c>
      <c r="B16" s="20" t="s">
        <v>92</v>
      </c>
      <c r="C16" s="15">
        <v>182000</v>
      </c>
      <c r="D16" s="21"/>
      <c r="E16" s="22"/>
      <c r="F16" s="2"/>
      <c r="G16" s="2"/>
    </row>
    <row r="17" spans="1:7" ht="15.6" x14ac:dyDescent="0.3">
      <c r="A17" s="13" t="s">
        <v>18</v>
      </c>
      <c r="B17" s="20" t="s">
        <v>93</v>
      </c>
      <c r="C17" s="15">
        <v>530000</v>
      </c>
      <c r="D17" s="21"/>
      <c r="E17" s="22"/>
      <c r="F17" s="2"/>
      <c r="G17" s="2"/>
    </row>
    <row r="18" spans="1:7" ht="15.6" x14ac:dyDescent="0.3">
      <c r="A18" s="13" t="s">
        <v>19</v>
      </c>
      <c r="B18" s="23" t="s">
        <v>69</v>
      </c>
      <c r="C18" s="15"/>
      <c r="D18" s="21"/>
      <c r="E18" s="22"/>
      <c r="F18" s="2"/>
      <c r="G18" s="2"/>
    </row>
    <row r="19" spans="1:7" ht="15.6" x14ac:dyDescent="0.3">
      <c r="A19" s="13" t="s">
        <v>20</v>
      </c>
      <c r="B19" s="20" t="s">
        <v>70</v>
      </c>
      <c r="C19" s="15">
        <v>571500</v>
      </c>
      <c r="D19" s="24"/>
      <c r="E19" s="25"/>
      <c r="F19" s="2"/>
      <c r="G19" s="2"/>
    </row>
    <row r="20" spans="1:7" ht="15.6" x14ac:dyDescent="0.3">
      <c r="A20" s="13" t="s">
        <v>21</v>
      </c>
      <c r="B20" s="26" t="s">
        <v>71</v>
      </c>
      <c r="C20" s="15">
        <v>25400</v>
      </c>
      <c r="D20" s="21"/>
      <c r="E20" s="22"/>
      <c r="F20" s="2"/>
      <c r="G20" s="2"/>
    </row>
    <row r="21" spans="1:7" ht="15.6" x14ac:dyDescent="0.3">
      <c r="A21" s="13" t="s">
        <v>22</v>
      </c>
      <c r="B21" s="35" t="s">
        <v>62</v>
      </c>
      <c r="C21" s="15"/>
      <c r="D21" s="21"/>
      <c r="E21" s="22"/>
      <c r="F21" s="2"/>
      <c r="G21" s="2"/>
    </row>
    <row r="22" spans="1:7" ht="15.6" x14ac:dyDescent="0.3">
      <c r="A22" s="13" t="s">
        <v>23</v>
      </c>
      <c r="B22" s="26" t="s">
        <v>94</v>
      </c>
      <c r="C22" s="15">
        <v>17251</v>
      </c>
      <c r="D22" s="21"/>
      <c r="E22" s="22"/>
      <c r="F22" s="2"/>
      <c r="G22" s="2"/>
    </row>
    <row r="23" spans="1:7" ht="15.6" x14ac:dyDescent="0.3">
      <c r="A23" s="13" t="s">
        <v>24</v>
      </c>
      <c r="B23" s="26" t="s">
        <v>95</v>
      </c>
      <c r="C23" s="15">
        <v>120000</v>
      </c>
      <c r="D23" s="21"/>
      <c r="E23" s="22"/>
      <c r="F23" s="2"/>
      <c r="G23" s="2"/>
    </row>
    <row r="24" spans="1:7" ht="15.6" x14ac:dyDescent="0.3">
      <c r="A24" s="13" t="s">
        <v>25</v>
      </c>
      <c r="B24" s="26" t="s">
        <v>96</v>
      </c>
      <c r="C24" s="15">
        <v>210120</v>
      </c>
      <c r="D24" s="21"/>
      <c r="E24" s="22"/>
      <c r="F24" s="2"/>
      <c r="G24" s="2"/>
    </row>
    <row r="25" spans="1:7" ht="15.6" x14ac:dyDescent="0.3">
      <c r="A25" s="13" t="s">
        <v>26</v>
      </c>
      <c r="B25" s="26" t="s">
        <v>97</v>
      </c>
      <c r="C25" s="15">
        <v>2999999</v>
      </c>
      <c r="D25" s="21"/>
      <c r="E25" s="22"/>
      <c r="F25" s="2"/>
      <c r="G25" s="2"/>
    </row>
    <row r="26" spans="1:7" ht="15.6" x14ac:dyDescent="0.3">
      <c r="A26" s="13" t="s">
        <v>27</v>
      </c>
      <c r="B26" s="16" t="s">
        <v>72</v>
      </c>
      <c r="C26" s="15">
        <f>SUM(C7:C25)</f>
        <v>83227484</v>
      </c>
      <c r="D26" s="18"/>
      <c r="E26" s="2"/>
      <c r="F26" s="2"/>
      <c r="G26" s="2"/>
    </row>
    <row r="27" spans="1:7" ht="15.6" x14ac:dyDescent="0.3">
      <c r="A27" s="13" t="s">
        <v>28</v>
      </c>
      <c r="B27" s="16" t="s">
        <v>61</v>
      </c>
      <c r="C27" s="15"/>
      <c r="D27" s="18"/>
      <c r="E27" s="2"/>
      <c r="F27" s="2"/>
      <c r="G27" s="2"/>
    </row>
    <row r="28" spans="1:7" ht="15.6" x14ac:dyDescent="0.3">
      <c r="A28" s="13" t="s">
        <v>29</v>
      </c>
      <c r="B28" s="11" t="s">
        <v>73</v>
      </c>
      <c r="C28" s="15">
        <v>11251573</v>
      </c>
      <c r="D28" s="18"/>
      <c r="E28" s="2"/>
      <c r="F28" s="2"/>
      <c r="G28" s="2"/>
    </row>
    <row r="29" spans="1:7" ht="15.6" x14ac:dyDescent="0.3">
      <c r="A29" s="13" t="s">
        <v>30</v>
      </c>
      <c r="B29" s="11" t="s">
        <v>98</v>
      </c>
      <c r="C29" s="15">
        <v>160000</v>
      </c>
      <c r="D29"/>
      <c r="E29" s="2"/>
      <c r="F29" s="2"/>
      <c r="G29" s="2"/>
    </row>
    <row r="30" spans="1:7" ht="15.6" x14ac:dyDescent="0.3">
      <c r="A30" s="13" t="s">
        <v>31</v>
      </c>
      <c r="B30" s="11" t="s">
        <v>75</v>
      </c>
      <c r="C30" s="15">
        <v>4977004</v>
      </c>
      <c r="D30"/>
      <c r="E30" s="2"/>
      <c r="F30" s="2"/>
      <c r="G30" s="2"/>
    </row>
    <row r="31" spans="1:7" ht="15.6" x14ac:dyDescent="0.3">
      <c r="A31" s="13" t="s">
        <v>32</v>
      </c>
      <c r="B31" s="16" t="s">
        <v>76</v>
      </c>
      <c r="C31" s="15">
        <f>SUM(C28:C30)</f>
        <v>16388577</v>
      </c>
      <c r="D31"/>
      <c r="E31" s="2"/>
      <c r="F31" s="2"/>
      <c r="G31" s="2"/>
    </row>
    <row r="32" spans="1:7" ht="15.6" x14ac:dyDescent="0.3">
      <c r="A32" s="13" t="s">
        <v>33</v>
      </c>
      <c r="B32" s="14" t="s">
        <v>53</v>
      </c>
      <c r="C32" s="15"/>
      <c r="D32"/>
      <c r="E32" s="2"/>
      <c r="F32" s="2"/>
      <c r="G32" s="2"/>
    </row>
    <row r="33" spans="1:7" ht="15.6" x14ac:dyDescent="0.3">
      <c r="A33" s="13" t="s">
        <v>34</v>
      </c>
      <c r="B33" s="16" t="s">
        <v>60</v>
      </c>
      <c r="C33" s="27"/>
      <c r="D33" s="3"/>
      <c r="E33" s="4"/>
      <c r="F33" s="4"/>
      <c r="G33" s="4"/>
    </row>
    <row r="34" spans="1:7" ht="15.6" x14ac:dyDescent="0.3">
      <c r="A34" s="13" t="s">
        <v>35</v>
      </c>
      <c r="B34" s="11" t="s">
        <v>77</v>
      </c>
      <c r="C34" s="15">
        <v>147510</v>
      </c>
      <c r="D34"/>
      <c r="E34" s="2"/>
      <c r="F34" s="2"/>
      <c r="G34" s="2"/>
    </row>
    <row r="35" spans="1:7" ht="15.6" x14ac:dyDescent="0.3">
      <c r="A35" s="13" t="s">
        <v>36</v>
      </c>
      <c r="B35" s="11" t="s">
        <v>99</v>
      </c>
      <c r="C35" s="15">
        <v>17000</v>
      </c>
      <c r="D35"/>
      <c r="E35" s="2"/>
      <c r="F35" s="2"/>
      <c r="G35" s="2"/>
    </row>
    <row r="36" spans="1:7" ht="15.6" x14ac:dyDescent="0.3">
      <c r="A36" s="13" t="s">
        <v>37</v>
      </c>
      <c r="B36" s="11" t="s">
        <v>78</v>
      </c>
      <c r="C36" s="15">
        <v>173500</v>
      </c>
      <c r="D36"/>
      <c r="E36" s="2"/>
      <c r="F36" s="2"/>
      <c r="G36" s="2"/>
    </row>
    <row r="37" spans="1:7" ht="15.6" x14ac:dyDescent="0.3">
      <c r="A37" s="13" t="s">
        <v>38</v>
      </c>
      <c r="B37" s="11" t="s">
        <v>100</v>
      </c>
      <c r="C37" s="15">
        <v>309690</v>
      </c>
      <c r="D37"/>
      <c r="E37" s="2"/>
      <c r="F37" s="2"/>
      <c r="G37" s="2"/>
    </row>
    <row r="38" spans="1:7" ht="18" x14ac:dyDescent="0.35">
      <c r="A38" s="13" t="s">
        <v>39</v>
      </c>
      <c r="B38" s="16" t="s">
        <v>72</v>
      </c>
      <c r="C38" s="15">
        <f>SUM(C34:C37)</f>
        <v>647700</v>
      </c>
      <c r="D38" s="28"/>
      <c r="E38" s="8"/>
    </row>
    <row r="39" spans="1:7" ht="18" x14ac:dyDescent="0.35">
      <c r="A39" s="13" t="s">
        <v>40</v>
      </c>
      <c r="B39" s="14" t="s">
        <v>52</v>
      </c>
      <c r="C39" s="15"/>
      <c r="D39" s="28"/>
      <c r="E39" s="8"/>
    </row>
    <row r="40" spans="1:7" ht="15.6" x14ac:dyDescent="0.3">
      <c r="A40" s="13" t="s">
        <v>41</v>
      </c>
      <c r="B40" s="16" t="s">
        <v>60</v>
      </c>
      <c r="C40" s="15"/>
      <c r="D40" s="2"/>
      <c r="E40" s="25"/>
    </row>
    <row r="41" spans="1:7" ht="15.6" x14ac:dyDescent="0.3">
      <c r="A41" s="13" t="s">
        <v>42</v>
      </c>
      <c r="B41" s="11" t="s">
        <v>79</v>
      </c>
      <c r="C41" s="15">
        <v>139700</v>
      </c>
      <c r="D41" s="2"/>
      <c r="E41" s="25"/>
    </row>
    <row r="42" spans="1:7" ht="15.6" x14ac:dyDescent="0.3">
      <c r="A42" s="13" t="s">
        <v>43</v>
      </c>
      <c r="B42" s="29" t="s">
        <v>80</v>
      </c>
      <c r="C42" s="15">
        <v>50000</v>
      </c>
      <c r="D42" s="2"/>
      <c r="E42" s="30"/>
    </row>
    <row r="43" spans="1:7" ht="15.6" x14ac:dyDescent="0.3">
      <c r="A43" s="13" t="s">
        <v>44</v>
      </c>
      <c r="B43" s="11" t="s">
        <v>81</v>
      </c>
      <c r="C43" s="15">
        <v>50000</v>
      </c>
      <c r="D43" s="2"/>
      <c r="E43" s="25"/>
    </row>
    <row r="44" spans="1:7" ht="15.6" x14ac:dyDescent="0.3">
      <c r="A44" s="13" t="s">
        <v>45</v>
      </c>
      <c r="B44" s="29" t="s">
        <v>82</v>
      </c>
      <c r="C44" s="15">
        <v>25000</v>
      </c>
      <c r="D44" s="2"/>
      <c r="E44" s="25"/>
    </row>
    <row r="45" spans="1:7" ht="15.6" x14ac:dyDescent="0.3">
      <c r="A45" s="13" t="s">
        <v>46</v>
      </c>
      <c r="B45" s="29" t="s">
        <v>83</v>
      </c>
      <c r="C45" s="15">
        <v>30300</v>
      </c>
      <c r="D45" s="2"/>
      <c r="E45" s="25"/>
    </row>
    <row r="46" spans="1:7" ht="15.6" x14ac:dyDescent="0.3">
      <c r="A46" s="13" t="s">
        <v>47</v>
      </c>
      <c r="B46" s="11" t="s">
        <v>84</v>
      </c>
      <c r="C46" s="15">
        <v>40000</v>
      </c>
      <c r="D46" s="2"/>
      <c r="E46" s="25"/>
    </row>
    <row r="47" spans="1:7" ht="15.6" x14ac:dyDescent="0.3">
      <c r="A47" s="13" t="s">
        <v>48</v>
      </c>
      <c r="B47" s="29" t="s">
        <v>85</v>
      </c>
      <c r="C47" s="15">
        <v>90000</v>
      </c>
      <c r="D47" s="2"/>
      <c r="E47" s="25"/>
    </row>
    <row r="48" spans="1:7" ht="18" x14ac:dyDescent="0.35">
      <c r="A48" s="13" t="s">
        <v>49</v>
      </c>
      <c r="B48" s="16" t="s">
        <v>72</v>
      </c>
      <c r="C48" s="27">
        <f>SUM(C41:C47)</f>
        <v>425000</v>
      </c>
      <c r="D48" s="28"/>
      <c r="E48" s="8"/>
    </row>
    <row r="49" spans="1:5" ht="18" x14ac:dyDescent="0.35">
      <c r="A49" s="13" t="s">
        <v>50</v>
      </c>
      <c r="B49" s="14" t="s">
        <v>72</v>
      </c>
      <c r="C49" s="31">
        <f>C26+C38+C48</f>
        <v>84300184</v>
      </c>
      <c r="D49" s="8"/>
      <c r="E49" s="8"/>
    </row>
    <row r="50" spans="1:5" ht="18" x14ac:dyDescent="0.35">
      <c r="A50" s="13" t="s">
        <v>55</v>
      </c>
      <c r="B50" s="14" t="s">
        <v>76</v>
      </c>
      <c r="C50" s="31">
        <f>C31</f>
        <v>16388577</v>
      </c>
      <c r="D50" s="8"/>
      <c r="E50" s="8"/>
    </row>
    <row r="51" spans="1:5" ht="18.600000000000001" thickBot="1" x14ac:dyDescent="0.4">
      <c r="A51" s="13" t="s">
        <v>56</v>
      </c>
      <c r="B51" s="32" t="s">
        <v>86</v>
      </c>
      <c r="C51" s="33">
        <f>C49+C50</f>
        <v>100688761</v>
      </c>
      <c r="D51" s="8"/>
      <c r="E51" s="8"/>
    </row>
    <row r="52" spans="1:5" ht="18" x14ac:dyDescent="0.35">
      <c r="B52" s="8"/>
      <c r="C52" s="8"/>
      <c r="D52" s="8"/>
      <c r="E52" s="8"/>
    </row>
    <row r="53" spans="1:5" ht="18" x14ac:dyDescent="0.35">
      <c r="B53" s="8"/>
      <c r="C53" s="8"/>
      <c r="D53" s="8"/>
      <c r="E53" s="8"/>
    </row>
    <row r="54" spans="1:5" ht="18" x14ac:dyDescent="0.35">
      <c r="B54" s="8"/>
      <c r="C54" s="8"/>
      <c r="D54" s="8"/>
      <c r="E54" s="8"/>
    </row>
    <row r="55" spans="1:5" ht="18" x14ac:dyDescent="0.35">
      <c r="B55" s="8"/>
      <c r="C55" s="8"/>
      <c r="D55" s="8"/>
      <c r="E55" s="8"/>
    </row>
    <row r="56" spans="1:5" ht="18" x14ac:dyDescent="0.35">
      <c r="B56" s="8"/>
      <c r="C56" s="8"/>
      <c r="D56" s="8"/>
      <c r="E56" s="8"/>
    </row>
    <row r="57" spans="1:5" ht="18" x14ac:dyDescent="0.35">
      <c r="B57" s="8"/>
      <c r="C57" s="8"/>
      <c r="D57" s="8"/>
      <c r="E57" s="8"/>
    </row>
    <row r="58" spans="1:5" ht="18" x14ac:dyDescent="0.35">
      <c r="B58" s="8"/>
      <c r="C58" s="8"/>
      <c r="D58" s="8"/>
      <c r="E58" s="8"/>
    </row>
    <row r="59" spans="1:5" ht="18" x14ac:dyDescent="0.35">
      <c r="B59" s="8"/>
      <c r="C59" s="8"/>
      <c r="D59" s="8"/>
      <c r="E59" s="8"/>
    </row>
    <row r="60" spans="1:5" ht="18" x14ac:dyDescent="0.35">
      <c r="B60" s="8"/>
      <c r="C60" s="8"/>
      <c r="D60" s="8"/>
      <c r="E60" s="8"/>
    </row>
    <row r="61" spans="1:5" ht="18" x14ac:dyDescent="0.35">
      <c r="B61" s="8"/>
    </row>
    <row r="62" spans="1:5" ht="18" x14ac:dyDescent="0.35">
      <c r="B62" s="8"/>
    </row>
    <row r="63" spans="1:5" ht="18" x14ac:dyDescent="0.35">
      <c r="B63" s="8"/>
    </row>
    <row r="64" spans="1:5" ht="18" x14ac:dyDescent="0.35">
      <c r="B64" s="8"/>
    </row>
    <row r="65" spans="2:2" ht="18" x14ac:dyDescent="0.35">
      <c r="B65" s="8"/>
    </row>
  </sheetData>
  <mergeCells count="1">
    <mergeCell ref="A2:A3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55"/>
  <sheetViews>
    <sheetView tabSelected="1" view="pageLayout" topLeftCell="A52" zoomScaleNormal="100" workbookViewId="0">
      <selection activeCell="A3" sqref="A3:C55"/>
    </sheetView>
  </sheetViews>
  <sheetFormatPr defaultRowHeight="14.4" x14ac:dyDescent="0.3"/>
  <cols>
    <col min="1" max="1" width="9.109375" style="39"/>
    <col min="2" max="2" width="84.6640625" style="39" customWidth="1"/>
    <col min="3" max="3" width="28.6640625" style="39" customWidth="1"/>
    <col min="4" max="251" width="9.109375" style="39"/>
    <col min="252" max="252" width="77" style="39" customWidth="1"/>
    <col min="253" max="253" width="24.109375" style="39" customWidth="1"/>
    <col min="254" max="254" width="15.44140625" style="39" bestFit="1" customWidth="1"/>
    <col min="255" max="255" width="11.33203125" style="39" bestFit="1" customWidth="1"/>
    <col min="256" max="507" width="9.109375" style="39"/>
    <col min="508" max="508" width="77" style="39" customWidth="1"/>
    <col min="509" max="509" width="24.109375" style="39" customWidth="1"/>
    <col min="510" max="510" width="15.44140625" style="39" bestFit="1" customWidth="1"/>
    <col min="511" max="511" width="11.33203125" style="39" bestFit="1" customWidth="1"/>
    <col min="512" max="763" width="9.109375" style="39"/>
    <col min="764" max="764" width="77" style="39" customWidth="1"/>
    <col min="765" max="765" width="24.109375" style="39" customWidth="1"/>
    <col min="766" max="766" width="15.44140625" style="39" bestFit="1" customWidth="1"/>
    <col min="767" max="767" width="11.33203125" style="39" bestFit="1" customWidth="1"/>
    <col min="768" max="1019" width="9.109375" style="39"/>
    <col min="1020" max="1020" width="77" style="39" customWidth="1"/>
    <col min="1021" max="1021" width="24.109375" style="39" customWidth="1"/>
    <col min="1022" max="1022" width="15.44140625" style="39" bestFit="1" customWidth="1"/>
    <col min="1023" max="1023" width="11.33203125" style="39" bestFit="1" customWidth="1"/>
    <col min="1024" max="1275" width="9.109375" style="39"/>
    <col min="1276" max="1276" width="77" style="39" customWidth="1"/>
    <col min="1277" max="1277" width="24.109375" style="39" customWidth="1"/>
    <col min="1278" max="1278" width="15.44140625" style="39" bestFit="1" customWidth="1"/>
    <col min="1279" max="1279" width="11.33203125" style="39" bestFit="1" customWidth="1"/>
    <col min="1280" max="1531" width="9.109375" style="39"/>
    <col min="1532" max="1532" width="77" style="39" customWidth="1"/>
    <col min="1533" max="1533" width="24.109375" style="39" customWidth="1"/>
    <col min="1534" max="1534" width="15.44140625" style="39" bestFit="1" customWidth="1"/>
    <col min="1535" max="1535" width="11.33203125" style="39" bestFit="1" customWidth="1"/>
    <col min="1536" max="1787" width="9.109375" style="39"/>
    <col min="1788" max="1788" width="77" style="39" customWidth="1"/>
    <col min="1789" max="1789" width="24.109375" style="39" customWidth="1"/>
    <col min="1790" max="1790" width="15.44140625" style="39" bestFit="1" customWidth="1"/>
    <col min="1791" max="1791" width="11.33203125" style="39" bestFit="1" customWidth="1"/>
    <col min="1792" max="2043" width="9.109375" style="39"/>
    <col min="2044" max="2044" width="77" style="39" customWidth="1"/>
    <col min="2045" max="2045" width="24.109375" style="39" customWidth="1"/>
    <col min="2046" max="2046" width="15.44140625" style="39" bestFit="1" customWidth="1"/>
    <col min="2047" max="2047" width="11.33203125" style="39" bestFit="1" customWidth="1"/>
    <col min="2048" max="2299" width="9.109375" style="39"/>
    <col min="2300" max="2300" width="77" style="39" customWidth="1"/>
    <col min="2301" max="2301" width="24.109375" style="39" customWidth="1"/>
    <col min="2302" max="2302" width="15.44140625" style="39" bestFit="1" customWidth="1"/>
    <col min="2303" max="2303" width="11.33203125" style="39" bestFit="1" customWidth="1"/>
    <col min="2304" max="2555" width="9.109375" style="39"/>
    <col min="2556" max="2556" width="77" style="39" customWidth="1"/>
    <col min="2557" max="2557" width="24.109375" style="39" customWidth="1"/>
    <col min="2558" max="2558" width="15.44140625" style="39" bestFit="1" customWidth="1"/>
    <col min="2559" max="2559" width="11.33203125" style="39" bestFit="1" customWidth="1"/>
    <col min="2560" max="2811" width="9.109375" style="39"/>
    <col min="2812" max="2812" width="77" style="39" customWidth="1"/>
    <col min="2813" max="2813" width="24.109375" style="39" customWidth="1"/>
    <col min="2814" max="2814" width="15.44140625" style="39" bestFit="1" customWidth="1"/>
    <col min="2815" max="2815" width="11.33203125" style="39" bestFit="1" customWidth="1"/>
    <col min="2816" max="3067" width="9.109375" style="39"/>
    <col min="3068" max="3068" width="77" style="39" customWidth="1"/>
    <col min="3069" max="3069" width="24.109375" style="39" customWidth="1"/>
    <col min="3070" max="3070" width="15.44140625" style="39" bestFit="1" customWidth="1"/>
    <col min="3071" max="3071" width="11.33203125" style="39" bestFit="1" customWidth="1"/>
    <col min="3072" max="3323" width="9.109375" style="39"/>
    <col min="3324" max="3324" width="77" style="39" customWidth="1"/>
    <col min="3325" max="3325" width="24.109375" style="39" customWidth="1"/>
    <col min="3326" max="3326" width="15.44140625" style="39" bestFit="1" customWidth="1"/>
    <col min="3327" max="3327" width="11.33203125" style="39" bestFit="1" customWidth="1"/>
    <col min="3328" max="3579" width="9.109375" style="39"/>
    <col min="3580" max="3580" width="77" style="39" customWidth="1"/>
    <col min="3581" max="3581" width="24.109375" style="39" customWidth="1"/>
    <col min="3582" max="3582" width="15.44140625" style="39" bestFit="1" customWidth="1"/>
    <col min="3583" max="3583" width="11.33203125" style="39" bestFit="1" customWidth="1"/>
    <col min="3584" max="3835" width="9.109375" style="39"/>
    <col min="3836" max="3836" width="77" style="39" customWidth="1"/>
    <col min="3837" max="3837" width="24.109375" style="39" customWidth="1"/>
    <col min="3838" max="3838" width="15.44140625" style="39" bestFit="1" customWidth="1"/>
    <col min="3839" max="3839" width="11.33203125" style="39" bestFit="1" customWidth="1"/>
    <col min="3840" max="4091" width="9.109375" style="39"/>
    <col min="4092" max="4092" width="77" style="39" customWidth="1"/>
    <col min="4093" max="4093" width="24.109375" style="39" customWidth="1"/>
    <col min="4094" max="4094" width="15.44140625" style="39" bestFit="1" customWidth="1"/>
    <col min="4095" max="4095" width="11.33203125" style="39" bestFit="1" customWidth="1"/>
    <col min="4096" max="4347" width="9.109375" style="39"/>
    <col min="4348" max="4348" width="77" style="39" customWidth="1"/>
    <col min="4349" max="4349" width="24.109375" style="39" customWidth="1"/>
    <col min="4350" max="4350" width="15.44140625" style="39" bestFit="1" customWidth="1"/>
    <col min="4351" max="4351" width="11.33203125" style="39" bestFit="1" customWidth="1"/>
    <col min="4352" max="4603" width="9.109375" style="39"/>
    <col min="4604" max="4604" width="77" style="39" customWidth="1"/>
    <col min="4605" max="4605" width="24.109375" style="39" customWidth="1"/>
    <col min="4606" max="4606" width="15.44140625" style="39" bestFit="1" customWidth="1"/>
    <col min="4607" max="4607" width="11.33203125" style="39" bestFit="1" customWidth="1"/>
    <col min="4608" max="4859" width="9.109375" style="39"/>
    <col min="4860" max="4860" width="77" style="39" customWidth="1"/>
    <col min="4861" max="4861" width="24.109375" style="39" customWidth="1"/>
    <col min="4862" max="4862" width="15.44140625" style="39" bestFit="1" customWidth="1"/>
    <col min="4863" max="4863" width="11.33203125" style="39" bestFit="1" customWidth="1"/>
    <col min="4864" max="5115" width="9.109375" style="39"/>
    <col min="5116" max="5116" width="77" style="39" customWidth="1"/>
    <col min="5117" max="5117" width="24.109375" style="39" customWidth="1"/>
    <col min="5118" max="5118" width="15.44140625" style="39" bestFit="1" customWidth="1"/>
    <col min="5119" max="5119" width="11.33203125" style="39" bestFit="1" customWidth="1"/>
    <col min="5120" max="5371" width="9.109375" style="39"/>
    <col min="5372" max="5372" width="77" style="39" customWidth="1"/>
    <col min="5373" max="5373" width="24.109375" style="39" customWidth="1"/>
    <col min="5374" max="5374" width="15.44140625" style="39" bestFit="1" customWidth="1"/>
    <col min="5375" max="5375" width="11.33203125" style="39" bestFit="1" customWidth="1"/>
    <col min="5376" max="5627" width="9.109375" style="39"/>
    <col min="5628" max="5628" width="77" style="39" customWidth="1"/>
    <col min="5629" max="5629" width="24.109375" style="39" customWidth="1"/>
    <col min="5630" max="5630" width="15.44140625" style="39" bestFit="1" customWidth="1"/>
    <col min="5631" max="5631" width="11.33203125" style="39" bestFit="1" customWidth="1"/>
    <col min="5632" max="5883" width="9.109375" style="39"/>
    <col min="5884" max="5884" width="77" style="39" customWidth="1"/>
    <col min="5885" max="5885" width="24.109375" style="39" customWidth="1"/>
    <col min="5886" max="5886" width="15.44140625" style="39" bestFit="1" customWidth="1"/>
    <col min="5887" max="5887" width="11.33203125" style="39" bestFit="1" customWidth="1"/>
    <col min="5888" max="6139" width="9.109375" style="39"/>
    <col min="6140" max="6140" width="77" style="39" customWidth="1"/>
    <col min="6141" max="6141" width="24.109375" style="39" customWidth="1"/>
    <col min="6142" max="6142" width="15.44140625" style="39" bestFit="1" customWidth="1"/>
    <col min="6143" max="6143" width="11.33203125" style="39" bestFit="1" customWidth="1"/>
    <col min="6144" max="6395" width="9.109375" style="39"/>
    <col min="6396" max="6396" width="77" style="39" customWidth="1"/>
    <col min="6397" max="6397" width="24.109375" style="39" customWidth="1"/>
    <col min="6398" max="6398" width="15.44140625" style="39" bestFit="1" customWidth="1"/>
    <col min="6399" max="6399" width="11.33203125" style="39" bestFit="1" customWidth="1"/>
    <col min="6400" max="6651" width="9.109375" style="39"/>
    <col min="6652" max="6652" width="77" style="39" customWidth="1"/>
    <col min="6653" max="6653" width="24.109375" style="39" customWidth="1"/>
    <col min="6654" max="6654" width="15.44140625" style="39" bestFit="1" customWidth="1"/>
    <col min="6655" max="6655" width="11.33203125" style="39" bestFit="1" customWidth="1"/>
    <col min="6656" max="6907" width="9.109375" style="39"/>
    <col min="6908" max="6908" width="77" style="39" customWidth="1"/>
    <col min="6909" max="6909" width="24.109375" style="39" customWidth="1"/>
    <col min="6910" max="6910" width="15.44140625" style="39" bestFit="1" customWidth="1"/>
    <col min="6911" max="6911" width="11.33203125" style="39" bestFit="1" customWidth="1"/>
    <col min="6912" max="7163" width="9.109375" style="39"/>
    <col min="7164" max="7164" width="77" style="39" customWidth="1"/>
    <col min="7165" max="7165" width="24.109375" style="39" customWidth="1"/>
    <col min="7166" max="7166" width="15.44140625" style="39" bestFit="1" customWidth="1"/>
    <col min="7167" max="7167" width="11.33203125" style="39" bestFit="1" customWidth="1"/>
    <col min="7168" max="7419" width="9.109375" style="39"/>
    <col min="7420" max="7420" width="77" style="39" customWidth="1"/>
    <col min="7421" max="7421" width="24.109375" style="39" customWidth="1"/>
    <col min="7422" max="7422" width="15.44140625" style="39" bestFit="1" customWidth="1"/>
    <col min="7423" max="7423" width="11.33203125" style="39" bestFit="1" customWidth="1"/>
    <col min="7424" max="7675" width="9.109375" style="39"/>
    <col min="7676" max="7676" width="77" style="39" customWidth="1"/>
    <col min="7677" max="7677" width="24.109375" style="39" customWidth="1"/>
    <col min="7678" max="7678" width="15.44140625" style="39" bestFit="1" customWidth="1"/>
    <col min="7679" max="7679" width="11.33203125" style="39" bestFit="1" customWidth="1"/>
    <col min="7680" max="7931" width="9.109375" style="39"/>
    <col min="7932" max="7932" width="77" style="39" customWidth="1"/>
    <col min="7933" max="7933" width="24.109375" style="39" customWidth="1"/>
    <col min="7934" max="7934" width="15.44140625" style="39" bestFit="1" customWidth="1"/>
    <col min="7935" max="7935" width="11.33203125" style="39" bestFit="1" customWidth="1"/>
    <col min="7936" max="8187" width="9.109375" style="39"/>
    <col min="8188" max="8188" width="77" style="39" customWidth="1"/>
    <col min="8189" max="8189" width="24.109375" style="39" customWidth="1"/>
    <col min="8190" max="8190" width="15.44140625" style="39" bestFit="1" customWidth="1"/>
    <col min="8191" max="8191" width="11.33203125" style="39" bestFit="1" customWidth="1"/>
    <col min="8192" max="8443" width="9.109375" style="39"/>
    <col min="8444" max="8444" width="77" style="39" customWidth="1"/>
    <col min="8445" max="8445" width="24.109375" style="39" customWidth="1"/>
    <col min="8446" max="8446" width="15.44140625" style="39" bestFit="1" customWidth="1"/>
    <col min="8447" max="8447" width="11.33203125" style="39" bestFit="1" customWidth="1"/>
    <col min="8448" max="8699" width="9.109375" style="39"/>
    <col min="8700" max="8700" width="77" style="39" customWidth="1"/>
    <col min="8701" max="8701" width="24.109375" style="39" customWidth="1"/>
    <col min="8702" max="8702" width="15.44140625" style="39" bestFit="1" customWidth="1"/>
    <col min="8703" max="8703" width="11.33203125" style="39" bestFit="1" customWidth="1"/>
    <col min="8704" max="8955" width="9.109375" style="39"/>
    <col min="8956" max="8956" width="77" style="39" customWidth="1"/>
    <col min="8957" max="8957" width="24.109375" style="39" customWidth="1"/>
    <col min="8958" max="8958" width="15.44140625" style="39" bestFit="1" customWidth="1"/>
    <col min="8959" max="8959" width="11.33203125" style="39" bestFit="1" customWidth="1"/>
    <col min="8960" max="9211" width="9.109375" style="39"/>
    <col min="9212" max="9212" width="77" style="39" customWidth="1"/>
    <col min="9213" max="9213" width="24.109375" style="39" customWidth="1"/>
    <col min="9214" max="9214" width="15.44140625" style="39" bestFit="1" customWidth="1"/>
    <col min="9215" max="9215" width="11.33203125" style="39" bestFit="1" customWidth="1"/>
    <col min="9216" max="9467" width="9.109375" style="39"/>
    <col min="9468" max="9468" width="77" style="39" customWidth="1"/>
    <col min="9469" max="9469" width="24.109375" style="39" customWidth="1"/>
    <col min="9470" max="9470" width="15.44140625" style="39" bestFit="1" customWidth="1"/>
    <col min="9471" max="9471" width="11.33203125" style="39" bestFit="1" customWidth="1"/>
    <col min="9472" max="9723" width="9.109375" style="39"/>
    <col min="9724" max="9724" width="77" style="39" customWidth="1"/>
    <col min="9725" max="9725" width="24.109375" style="39" customWidth="1"/>
    <col min="9726" max="9726" width="15.44140625" style="39" bestFit="1" customWidth="1"/>
    <col min="9727" max="9727" width="11.33203125" style="39" bestFit="1" customWidth="1"/>
    <col min="9728" max="9979" width="9.109375" style="39"/>
    <col min="9980" max="9980" width="77" style="39" customWidth="1"/>
    <col min="9981" max="9981" width="24.109375" style="39" customWidth="1"/>
    <col min="9982" max="9982" width="15.44140625" style="39" bestFit="1" customWidth="1"/>
    <col min="9983" max="9983" width="11.33203125" style="39" bestFit="1" customWidth="1"/>
    <col min="9984" max="10235" width="9.109375" style="39"/>
    <col min="10236" max="10236" width="77" style="39" customWidth="1"/>
    <col min="10237" max="10237" width="24.109375" style="39" customWidth="1"/>
    <col min="10238" max="10238" width="15.44140625" style="39" bestFit="1" customWidth="1"/>
    <col min="10239" max="10239" width="11.33203125" style="39" bestFit="1" customWidth="1"/>
    <col min="10240" max="10491" width="9.109375" style="39"/>
    <col min="10492" max="10492" width="77" style="39" customWidth="1"/>
    <col min="10493" max="10493" width="24.109375" style="39" customWidth="1"/>
    <col min="10494" max="10494" width="15.44140625" style="39" bestFit="1" customWidth="1"/>
    <col min="10495" max="10495" width="11.33203125" style="39" bestFit="1" customWidth="1"/>
    <col min="10496" max="10747" width="9.109375" style="39"/>
    <col min="10748" max="10748" width="77" style="39" customWidth="1"/>
    <col min="10749" max="10749" width="24.109375" style="39" customWidth="1"/>
    <col min="10750" max="10750" width="15.44140625" style="39" bestFit="1" customWidth="1"/>
    <col min="10751" max="10751" width="11.33203125" style="39" bestFit="1" customWidth="1"/>
    <col min="10752" max="11003" width="9.109375" style="39"/>
    <col min="11004" max="11004" width="77" style="39" customWidth="1"/>
    <col min="11005" max="11005" width="24.109375" style="39" customWidth="1"/>
    <col min="11006" max="11006" width="15.44140625" style="39" bestFit="1" customWidth="1"/>
    <col min="11007" max="11007" width="11.33203125" style="39" bestFit="1" customWidth="1"/>
    <col min="11008" max="11259" width="9.109375" style="39"/>
    <col min="11260" max="11260" width="77" style="39" customWidth="1"/>
    <col min="11261" max="11261" width="24.109375" style="39" customWidth="1"/>
    <col min="11262" max="11262" width="15.44140625" style="39" bestFit="1" customWidth="1"/>
    <col min="11263" max="11263" width="11.33203125" style="39" bestFit="1" customWidth="1"/>
    <col min="11264" max="11515" width="9.109375" style="39"/>
    <col min="11516" max="11516" width="77" style="39" customWidth="1"/>
    <col min="11517" max="11517" width="24.109375" style="39" customWidth="1"/>
    <col min="11518" max="11518" width="15.44140625" style="39" bestFit="1" customWidth="1"/>
    <col min="11519" max="11519" width="11.33203125" style="39" bestFit="1" customWidth="1"/>
    <col min="11520" max="11771" width="9.109375" style="39"/>
    <col min="11772" max="11772" width="77" style="39" customWidth="1"/>
    <col min="11773" max="11773" width="24.109375" style="39" customWidth="1"/>
    <col min="11774" max="11774" width="15.44140625" style="39" bestFit="1" customWidth="1"/>
    <col min="11775" max="11775" width="11.33203125" style="39" bestFit="1" customWidth="1"/>
    <col min="11776" max="12027" width="9.109375" style="39"/>
    <col min="12028" max="12028" width="77" style="39" customWidth="1"/>
    <col min="12029" max="12029" width="24.109375" style="39" customWidth="1"/>
    <col min="12030" max="12030" width="15.44140625" style="39" bestFit="1" customWidth="1"/>
    <col min="12031" max="12031" width="11.33203125" style="39" bestFit="1" customWidth="1"/>
    <col min="12032" max="12283" width="9.109375" style="39"/>
    <col min="12284" max="12284" width="77" style="39" customWidth="1"/>
    <col min="12285" max="12285" width="24.109375" style="39" customWidth="1"/>
    <col min="12286" max="12286" width="15.44140625" style="39" bestFit="1" customWidth="1"/>
    <col min="12287" max="12287" width="11.33203125" style="39" bestFit="1" customWidth="1"/>
    <col min="12288" max="12539" width="9.109375" style="39"/>
    <col min="12540" max="12540" width="77" style="39" customWidth="1"/>
    <col min="12541" max="12541" width="24.109375" style="39" customWidth="1"/>
    <col min="12542" max="12542" width="15.44140625" style="39" bestFit="1" customWidth="1"/>
    <col min="12543" max="12543" width="11.33203125" style="39" bestFit="1" customWidth="1"/>
    <col min="12544" max="12795" width="9.109375" style="39"/>
    <col min="12796" max="12796" width="77" style="39" customWidth="1"/>
    <col min="12797" max="12797" width="24.109375" style="39" customWidth="1"/>
    <col min="12798" max="12798" width="15.44140625" style="39" bestFit="1" customWidth="1"/>
    <col min="12799" max="12799" width="11.33203125" style="39" bestFit="1" customWidth="1"/>
    <col min="12800" max="13051" width="9.109375" style="39"/>
    <col min="13052" max="13052" width="77" style="39" customWidth="1"/>
    <col min="13053" max="13053" width="24.109375" style="39" customWidth="1"/>
    <col min="13054" max="13054" width="15.44140625" style="39" bestFit="1" customWidth="1"/>
    <col min="13055" max="13055" width="11.33203125" style="39" bestFit="1" customWidth="1"/>
    <col min="13056" max="13307" width="9.109375" style="39"/>
    <col min="13308" max="13308" width="77" style="39" customWidth="1"/>
    <col min="13309" max="13309" width="24.109375" style="39" customWidth="1"/>
    <col min="13310" max="13310" width="15.44140625" style="39" bestFit="1" customWidth="1"/>
    <col min="13311" max="13311" width="11.33203125" style="39" bestFit="1" customWidth="1"/>
    <col min="13312" max="13563" width="9.109375" style="39"/>
    <col min="13564" max="13564" width="77" style="39" customWidth="1"/>
    <col min="13565" max="13565" width="24.109375" style="39" customWidth="1"/>
    <col min="13566" max="13566" width="15.44140625" style="39" bestFit="1" customWidth="1"/>
    <col min="13567" max="13567" width="11.33203125" style="39" bestFit="1" customWidth="1"/>
    <col min="13568" max="13819" width="9.109375" style="39"/>
    <col min="13820" max="13820" width="77" style="39" customWidth="1"/>
    <col min="13821" max="13821" width="24.109375" style="39" customWidth="1"/>
    <col min="13822" max="13822" width="15.44140625" style="39" bestFit="1" customWidth="1"/>
    <col min="13823" max="13823" width="11.33203125" style="39" bestFit="1" customWidth="1"/>
    <col min="13824" max="14075" width="9.109375" style="39"/>
    <col min="14076" max="14076" width="77" style="39" customWidth="1"/>
    <col min="14077" max="14077" width="24.109375" style="39" customWidth="1"/>
    <col min="14078" max="14078" width="15.44140625" style="39" bestFit="1" customWidth="1"/>
    <col min="14079" max="14079" width="11.33203125" style="39" bestFit="1" customWidth="1"/>
    <col min="14080" max="14331" width="9.109375" style="39"/>
    <col min="14332" max="14332" width="77" style="39" customWidth="1"/>
    <col min="14333" max="14333" width="24.109375" style="39" customWidth="1"/>
    <col min="14334" max="14334" width="15.44140625" style="39" bestFit="1" customWidth="1"/>
    <col min="14335" max="14335" width="11.33203125" style="39" bestFit="1" customWidth="1"/>
    <col min="14336" max="14587" width="9.109375" style="39"/>
    <col min="14588" max="14588" width="77" style="39" customWidth="1"/>
    <col min="14589" max="14589" width="24.109375" style="39" customWidth="1"/>
    <col min="14590" max="14590" width="15.44140625" style="39" bestFit="1" customWidth="1"/>
    <col min="14591" max="14591" width="11.33203125" style="39" bestFit="1" customWidth="1"/>
    <col min="14592" max="14843" width="9.109375" style="39"/>
    <col min="14844" max="14844" width="77" style="39" customWidth="1"/>
    <col min="14845" max="14845" width="24.109375" style="39" customWidth="1"/>
    <col min="14846" max="14846" width="15.44140625" style="39" bestFit="1" customWidth="1"/>
    <col min="14847" max="14847" width="11.33203125" style="39" bestFit="1" customWidth="1"/>
    <col min="14848" max="15099" width="9.109375" style="39"/>
    <col min="15100" max="15100" width="77" style="39" customWidth="1"/>
    <col min="15101" max="15101" width="24.109375" style="39" customWidth="1"/>
    <col min="15102" max="15102" width="15.44140625" style="39" bestFit="1" customWidth="1"/>
    <col min="15103" max="15103" width="11.33203125" style="39" bestFit="1" customWidth="1"/>
    <col min="15104" max="15355" width="9.109375" style="39"/>
    <col min="15356" max="15356" width="77" style="39" customWidth="1"/>
    <col min="15357" max="15357" width="24.109375" style="39" customWidth="1"/>
    <col min="15358" max="15358" width="15.44140625" style="39" bestFit="1" customWidth="1"/>
    <col min="15359" max="15359" width="11.33203125" style="39" bestFit="1" customWidth="1"/>
    <col min="15360" max="15611" width="9.109375" style="39"/>
    <col min="15612" max="15612" width="77" style="39" customWidth="1"/>
    <col min="15613" max="15613" width="24.109375" style="39" customWidth="1"/>
    <col min="15614" max="15614" width="15.44140625" style="39" bestFit="1" customWidth="1"/>
    <col min="15615" max="15615" width="11.33203125" style="39" bestFit="1" customWidth="1"/>
    <col min="15616" max="15867" width="9.109375" style="39"/>
    <col min="15868" max="15868" width="77" style="39" customWidth="1"/>
    <col min="15869" max="15869" width="24.109375" style="39" customWidth="1"/>
    <col min="15870" max="15870" width="15.44140625" style="39" bestFit="1" customWidth="1"/>
    <col min="15871" max="15871" width="11.33203125" style="39" bestFit="1" customWidth="1"/>
    <col min="15872" max="16123" width="9.109375" style="39"/>
    <col min="16124" max="16124" width="77" style="39" customWidth="1"/>
    <col min="16125" max="16125" width="24.109375" style="39" customWidth="1"/>
    <col min="16126" max="16126" width="15.44140625" style="39" bestFit="1" customWidth="1"/>
    <col min="16127" max="16127" width="11.33203125" style="39" bestFit="1" customWidth="1"/>
    <col min="16128" max="16384" width="9.109375" style="39"/>
  </cols>
  <sheetData>
    <row r="1" spans="1:3" ht="18" x14ac:dyDescent="0.35">
      <c r="A1" s="36"/>
      <c r="B1" s="37" t="s">
        <v>101</v>
      </c>
      <c r="C1" s="38"/>
    </row>
    <row r="2" spans="1:3" ht="18.600000000000001" thickBot="1" x14ac:dyDescent="0.4">
      <c r="B2" s="38"/>
      <c r="C2" s="38"/>
    </row>
    <row r="3" spans="1:3" ht="15.6" x14ac:dyDescent="0.3">
      <c r="A3" s="45" t="s">
        <v>3</v>
      </c>
      <c r="B3" s="9" t="s">
        <v>4</v>
      </c>
      <c r="C3" s="10" t="s">
        <v>102</v>
      </c>
    </row>
    <row r="4" spans="1:3" ht="15.6" x14ac:dyDescent="0.3">
      <c r="A4" s="47"/>
      <c r="B4" s="11" t="s">
        <v>0</v>
      </c>
      <c r="C4" s="12" t="s">
        <v>2</v>
      </c>
    </row>
    <row r="5" spans="1:3" ht="15.6" x14ac:dyDescent="0.3">
      <c r="A5" s="13" t="s">
        <v>5</v>
      </c>
      <c r="B5" s="14" t="s">
        <v>54</v>
      </c>
      <c r="C5" s="15"/>
    </row>
    <row r="6" spans="1:3" ht="15.6" x14ac:dyDescent="0.3">
      <c r="A6" s="13" t="s">
        <v>6</v>
      </c>
      <c r="B6" s="16" t="s">
        <v>60</v>
      </c>
      <c r="C6" s="15"/>
    </row>
    <row r="7" spans="1:3" ht="15.6" x14ac:dyDescent="0.3">
      <c r="A7" s="13" t="s">
        <v>7</v>
      </c>
      <c r="B7" s="17" t="s">
        <v>64</v>
      </c>
      <c r="C7" s="15"/>
    </row>
    <row r="8" spans="1:3" ht="15.6" x14ac:dyDescent="0.3">
      <c r="A8" s="13" t="s">
        <v>8</v>
      </c>
      <c r="B8" s="40" t="s">
        <v>103</v>
      </c>
      <c r="C8" s="15"/>
    </row>
    <row r="9" spans="1:3" ht="15.6" x14ac:dyDescent="0.3">
      <c r="A9" s="13" t="s">
        <v>9</v>
      </c>
      <c r="B9" s="41" t="s">
        <v>65</v>
      </c>
      <c r="C9" s="15">
        <v>13798550</v>
      </c>
    </row>
    <row r="10" spans="1:3" ht="15.6" x14ac:dyDescent="0.3">
      <c r="A10" s="13" t="s">
        <v>10</v>
      </c>
      <c r="B10" s="41" t="s">
        <v>87</v>
      </c>
      <c r="C10" s="15">
        <v>28500000</v>
      </c>
    </row>
    <row r="11" spans="1:3" ht="15.6" x14ac:dyDescent="0.3">
      <c r="A11" s="13" t="s">
        <v>11</v>
      </c>
      <c r="B11" s="41" t="s">
        <v>66</v>
      </c>
      <c r="C11" s="15">
        <v>11363960</v>
      </c>
    </row>
    <row r="12" spans="1:3" ht="15.6" x14ac:dyDescent="0.3">
      <c r="A12" s="13" t="s">
        <v>12</v>
      </c>
      <c r="B12" s="17" t="s">
        <v>67</v>
      </c>
      <c r="C12" s="15"/>
    </row>
    <row r="13" spans="1:3" ht="15.6" x14ac:dyDescent="0.3">
      <c r="A13" s="13" t="s">
        <v>13</v>
      </c>
      <c r="B13" s="11" t="s">
        <v>88</v>
      </c>
      <c r="C13" s="15">
        <v>99780</v>
      </c>
    </row>
    <row r="14" spans="1:3" ht="15.6" x14ac:dyDescent="0.3">
      <c r="A14" s="13" t="s">
        <v>14</v>
      </c>
      <c r="B14" s="40" t="s">
        <v>89</v>
      </c>
      <c r="C14" s="15">
        <v>884300</v>
      </c>
    </row>
    <row r="15" spans="1:3" ht="15.6" x14ac:dyDescent="0.3">
      <c r="A15" s="13" t="s">
        <v>15</v>
      </c>
      <c r="B15" s="40" t="s">
        <v>90</v>
      </c>
      <c r="C15" s="15">
        <v>752733</v>
      </c>
    </row>
    <row r="16" spans="1:3" ht="15.6" x14ac:dyDescent="0.3">
      <c r="A16" s="13" t="s">
        <v>16</v>
      </c>
      <c r="B16" s="40" t="s">
        <v>68</v>
      </c>
      <c r="C16" s="15">
        <v>23171891</v>
      </c>
    </row>
    <row r="17" spans="1:3" ht="15.6" x14ac:dyDescent="0.3">
      <c r="A17" s="13" t="s">
        <v>17</v>
      </c>
      <c r="B17" s="42" t="s">
        <v>91</v>
      </c>
      <c r="C17" s="15"/>
    </row>
    <row r="18" spans="1:3" ht="15.6" x14ac:dyDescent="0.3">
      <c r="A18" s="13" t="s">
        <v>18</v>
      </c>
      <c r="B18" s="40" t="s">
        <v>92</v>
      </c>
      <c r="C18" s="15">
        <v>182000</v>
      </c>
    </row>
    <row r="19" spans="1:3" ht="15.6" x14ac:dyDescent="0.3">
      <c r="A19" s="13" t="s">
        <v>19</v>
      </c>
      <c r="B19" s="40" t="s">
        <v>93</v>
      </c>
      <c r="C19" s="15">
        <v>530000</v>
      </c>
    </row>
    <row r="20" spans="1:3" ht="15.6" x14ac:dyDescent="0.3">
      <c r="A20" s="13" t="s">
        <v>20</v>
      </c>
      <c r="B20" s="42" t="s">
        <v>69</v>
      </c>
      <c r="C20" s="15"/>
    </row>
    <row r="21" spans="1:3" ht="15.6" x14ac:dyDescent="0.3">
      <c r="A21" s="13" t="s">
        <v>21</v>
      </c>
      <c r="B21" s="40" t="s">
        <v>70</v>
      </c>
      <c r="C21" s="15">
        <v>571500</v>
      </c>
    </row>
    <row r="22" spans="1:3" ht="15.6" x14ac:dyDescent="0.3">
      <c r="A22" s="13" t="s">
        <v>22</v>
      </c>
      <c r="B22" s="11" t="s">
        <v>71</v>
      </c>
      <c r="C22" s="15">
        <v>25400</v>
      </c>
    </row>
    <row r="23" spans="1:3" ht="15.6" x14ac:dyDescent="0.3">
      <c r="A23" s="13" t="s">
        <v>23</v>
      </c>
      <c r="B23" s="42" t="s">
        <v>62</v>
      </c>
      <c r="C23" s="15"/>
    </row>
    <row r="24" spans="1:3" ht="15.6" x14ac:dyDescent="0.3">
      <c r="A24" s="13" t="s">
        <v>24</v>
      </c>
      <c r="B24" s="40" t="s">
        <v>94</v>
      </c>
      <c r="C24" s="15">
        <v>17251</v>
      </c>
    </row>
    <row r="25" spans="1:3" ht="15.6" x14ac:dyDescent="0.3">
      <c r="A25" s="13" t="s">
        <v>25</v>
      </c>
      <c r="B25" s="40" t="s">
        <v>95</v>
      </c>
      <c r="C25" s="15">
        <v>120000</v>
      </c>
    </row>
    <row r="26" spans="1:3" ht="15.6" x14ac:dyDescent="0.3">
      <c r="A26" s="13" t="s">
        <v>26</v>
      </c>
      <c r="B26" s="40" t="s">
        <v>104</v>
      </c>
      <c r="C26" s="15">
        <v>210120</v>
      </c>
    </row>
    <row r="27" spans="1:3" ht="15.6" x14ac:dyDescent="0.3">
      <c r="A27" s="13" t="s">
        <v>27</v>
      </c>
      <c r="B27" s="40" t="s">
        <v>97</v>
      </c>
      <c r="C27" s="15">
        <v>2999999</v>
      </c>
    </row>
    <row r="28" spans="1:3" ht="15.6" x14ac:dyDescent="0.3">
      <c r="A28" s="13" t="s">
        <v>28</v>
      </c>
      <c r="B28" s="16" t="s">
        <v>72</v>
      </c>
      <c r="C28" s="6">
        <f>SUM(C8:C27)</f>
        <v>83227484</v>
      </c>
    </row>
    <row r="29" spans="1:3" ht="15.6" x14ac:dyDescent="0.3">
      <c r="A29" s="13" t="s">
        <v>29</v>
      </c>
      <c r="B29" s="16" t="s">
        <v>61</v>
      </c>
      <c r="C29" s="15"/>
    </row>
    <row r="30" spans="1:3" ht="15.6" x14ac:dyDescent="0.3">
      <c r="A30" s="13" t="s">
        <v>30</v>
      </c>
      <c r="B30" s="11" t="s">
        <v>73</v>
      </c>
      <c r="C30" s="15">
        <v>11251573</v>
      </c>
    </row>
    <row r="31" spans="1:3" ht="15.6" x14ac:dyDescent="0.3">
      <c r="A31" s="13" t="s">
        <v>31</v>
      </c>
      <c r="B31" s="41" t="s">
        <v>74</v>
      </c>
      <c r="C31" s="15"/>
    </row>
    <row r="32" spans="1:3" ht="15.6" x14ac:dyDescent="0.3">
      <c r="A32" s="13" t="s">
        <v>32</v>
      </c>
      <c r="B32" s="41" t="s">
        <v>105</v>
      </c>
      <c r="C32" s="15">
        <v>160000</v>
      </c>
    </row>
    <row r="33" spans="1:3" ht="15.6" x14ac:dyDescent="0.3">
      <c r="A33" s="13" t="s">
        <v>33</v>
      </c>
      <c r="B33" s="41" t="s">
        <v>106</v>
      </c>
      <c r="C33" s="15">
        <v>925240</v>
      </c>
    </row>
    <row r="34" spans="1:3" ht="15.6" x14ac:dyDescent="0.3">
      <c r="A34" s="13" t="s">
        <v>34</v>
      </c>
      <c r="B34" s="11" t="s">
        <v>75</v>
      </c>
      <c r="C34" s="15">
        <v>4051764</v>
      </c>
    </row>
    <row r="35" spans="1:3" ht="15.6" x14ac:dyDescent="0.3">
      <c r="A35" s="13" t="s">
        <v>35</v>
      </c>
      <c r="B35" s="5" t="s">
        <v>76</v>
      </c>
      <c r="C35" s="6">
        <f>SUM(C30:C34)</f>
        <v>16388577</v>
      </c>
    </row>
    <row r="36" spans="1:3" ht="15.6" x14ac:dyDescent="0.3">
      <c r="A36" s="13" t="s">
        <v>36</v>
      </c>
      <c r="B36" s="14" t="s">
        <v>53</v>
      </c>
      <c r="C36" s="15"/>
    </row>
    <row r="37" spans="1:3" ht="15.6" x14ac:dyDescent="0.3">
      <c r="A37" s="13" t="s">
        <v>37</v>
      </c>
      <c r="B37" s="16" t="s">
        <v>60</v>
      </c>
      <c r="C37" s="27"/>
    </row>
    <row r="38" spans="1:3" ht="15.6" x14ac:dyDescent="0.3">
      <c r="A38" s="13" t="s">
        <v>38</v>
      </c>
      <c r="B38" s="11" t="s">
        <v>77</v>
      </c>
      <c r="C38" s="15">
        <v>147510</v>
      </c>
    </row>
    <row r="39" spans="1:3" ht="15.6" x14ac:dyDescent="0.3">
      <c r="A39" s="13" t="s">
        <v>39</v>
      </c>
      <c r="B39" s="11" t="s">
        <v>71</v>
      </c>
      <c r="C39" s="15">
        <v>17000</v>
      </c>
    </row>
    <row r="40" spans="1:3" ht="15.6" x14ac:dyDescent="0.3">
      <c r="A40" s="13" t="s">
        <v>40</v>
      </c>
      <c r="B40" s="11" t="s">
        <v>100</v>
      </c>
      <c r="C40" s="15">
        <v>309690</v>
      </c>
    </row>
    <row r="41" spans="1:3" ht="15.6" x14ac:dyDescent="0.3">
      <c r="A41" s="13" t="s">
        <v>41</v>
      </c>
      <c r="B41" s="11" t="s">
        <v>78</v>
      </c>
      <c r="C41" s="15">
        <v>173500</v>
      </c>
    </row>
    <row r="42" spans="1:3" ht="15.6" x14ac:dyDescent="0.3">
      <c r="A42" s="13" t="s">
        <v>42</v>
      </c>
      <c r="B42" s="5" t="s">
        <v>72</v>
      </c>
      <c r="C42" s="6">
        <f>SUM(C38:C41)</f>
        <v>647700</v>
      </c>
    </row>
    <row r="43" spans="1:3" ht="15.6" x14ac:dyDescent="0.3">
      <c r="A43" s="13" t="s">
        <v>43</v>
      </c>
      <c r="B43" s="14" t="s">
        <v>52</v>
      </c>
      <c r="C43" s="15"/>
    </row>
    <row r="44" spans="1:3" ht="15.6" x14ac:dyDescent="0.3">
      <c r="A44" s="13" t="s">
        <v>44</v>
      </c>
      <c r="B44" s="16" t="s">
        <v>60</v>
      </c>
      <c r="C44" s="15"/>
    </row>
    <row r="45" spans="1:3" ht="15.6" x14ac:dyDescent="0.3">
      <c r="A45" s="13" t="s">
        <v>45</v>
      </c>
      <c r="B45" s="11" t="s">
        <v>79</v>
      </c>
      <c r="C45" s="15">
        <v>139700</v>
      </c>
    </row>
    <row r="46" spans="1:3" ht="15.6" x14ac:dyDescent="0.3">
      <c r="A46" s="13" t="s">
        <v>46</v>
      </c>
      <c r="B46" s="43" t="s">
        <v>80</v>
      </c>
      <c r="C46" s="15">
        <v>50000</v>
      </c>
    </row>
    <row r="47" spans="1:3" ht="15.6" x14ac:dyDescent="0.3">
      <c r="A47" s="13" t="s">
        <v>47</v>
      </c>
      <c r="B47" s="11" t="s">
        <v>81</v>
      </c>
      <c r="C47" s="15">
        <v>50000</v>
      </c>
    </row>
    <row r="48" spans="1:3" ht="15.6" x14ac:dyDescent="0.3">
      <c r="A48" s="13" t="s">
        <v>48</v>
      </c>
      <c r="B48" s="43" t="s">
        <v>82</v>
      </c>
      <c r="C48" s="15">
        <v>25000</v>
      </c>
    </row>
    <row r="49" spans="1:3" ht="15.6" x14ac:dyDescent="0.3">
      <c r="A49" s="13" t="s">
        <v>49</v>
      </c>
      <c r="B49" s="43" t="s">
        <v>83</v>
      </c>
      <c r="C49" s="15">
        <v>30300</v>
      </c>
    </row>
    <row r="50" spans="1:3" ht="15.6" x14ac:dyDescent="0.3">
      <c r="A50" s="13" t="s">
        <v>50</v>
      </c>
      <c r="B50" s="11" t="s">
        <v>84</v>
      </c>
      <c r="C50" s="15">
        <v>40000</v>
      </c>
    </row>
    <row r="51" spans="1:3" ht="15.6" x14ac:dyDescent="0.3">
      <c r="A51" s="13" t="s">
        <v>55</v>
      </c>
      <c r="B51" s="43" t="s">
        <v>85</v>
      </c>
      <c r="C51" s="15">
        <v>90000</v>
      </c>
    </row>
    <row r="52" spans="1:3" ht="15.6" x14ac:dyDescent="0.3">
      <c r="A52" s="13" t="s">
        <v>56</v>
      </c>
      <c r="B52" s="16" t="s">
        <v>72</v>
      </c>
      <c r="C52" s="6">
        <f>SUM(C45:C51)</f>
        <v>425000</v>
      </c>
    </row>
    <row r="53" spans="1:3" ht="15.6" x14ac:dyDescent="0.3">
      <c r="A53" s="13" t="s">
        <v>57</v>
      </c>
      <c r="B53" s="14" t="s">
        <v>72</v>
      </c>
      <c r="C53" s="31">
        <f>C28+C42+C52</f>
        <v>84300184</v>
      </c>
    </row>
    <row r="54" spans="1:3" ht="15.6" x14ac:dyDescent="0.3">
      <c r="A54" s="13" t="s">
        <v>58</v>
      </c>
      <c r="B54" s="14" t="s">
        <v>76</v>
      </c>
      <c r="C54" s="31">
        <f>C35</f>
        <v>16388577</v>
      </c>
    </row>
    <row r="55" spans="1:3" ht="16.2" thickBot="1" x14ac:dyDescent="0.35">
      <c r="A55" s="44" t="s">
        <v>59</v>
      </c>
      <c r="B55" s="32" t="s">
        <v>86</v>
      </c>
      <c r="C55" s="33">
        <f>C53+C54</f>
        <v>100688761</v>
      </c>
    </row>
  </sheetData>
  <mergeCells count="1">
    <mergeCell ref="A3:A4"/>
  </mergeCells>
  <phoneticPr fontId="7" type="noConversion"/>
  <printOptions horizontalCentered="1" verticalCentered="1"/>
  <pageMargins left="0.7" right="0.7" top="0.75" bottom="0.75" header="0.3" footer="0.3"/>
  <pageSetup paperSize="9" scale="69" orientation="portrait" verticalDpi="300" r:id="rId1"/>
  <headerFooter>
    <oddHeader>&amp;L6. mellékleta 2/2021.(V.26.)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6.M.Felhalmozás</vt:lpstr>
      <vt:lpstr>6.M Felhalmozás</vt:lpstr>
      <vt:lpstr>'6.M Felhalmozás'!Nyomtatási_terület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2021-05-31T21:37:56Z</dcterms:modified>
</cp:coreProperties>
</file>