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6\"/>
    </mc:Choice>
  </mc:AlternateContent>
  <bookViews>
    <workbookView xWindow="-120" yWindow="-120" windowWidth="29040" windowHeight="15840"/>
  </bookViews>
  <sheets>
    <sheet name="4.M.Felhalmozás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4" l="1"/>
  <c r="C45" i="4"/>
  <c r="C39" i="4"/>
  <c r="C56" i="4" s="1"/>
  <c r="C24" i="4"/>
  <c r="C55" i="4" l="1"/>
  <c r="C57" i="4" s="1"/>
</calcChain>
</file>

<file path=xl/sharedStrings.xml><?xml version="1.0" encoding="utf-8"?>
<sst xmlns="http://schemas.openxmlformats.org/spreadsheetml/2006/main" count="111" uniqueCount="107">
  <si>
    <t>A</t>
  </si>
  <si>
    <t>B</t>
  </si>
  <si>
    <t>1.</t>
  </si>
  <si>
    <t>Megnevezés</t>
  </si>
  <si>
    <t>Óvoda</t>
  </si>
  <si>
    <t>Polgármesteri Hivatal</t>
  </si>
  <si>
    <t>Önkormányzat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</si>
  <si>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</si>
  <si>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</si>
  <si>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</si>
  <si>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</si>
  <si>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</si>
  <si>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</si>
  <si>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</si>
  <si>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</si>
  <si>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</si>
  <si>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</si>
  <si>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</si>
  <si>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</si>
  <si>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</si>
  <si>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</si>
  <si>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</si>
  <si>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</si>
  <si>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</si>
  <si>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</si>
  <si>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</si>
  <si>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</si>
  <si>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</si>
  <si>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</si>
  <si>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</si>
  <si>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</si>
  <si>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</si>
  <si>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</si>
  <si>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</si>
  <si>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</si>
  <si>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</si>
  <si>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</si>
  <si>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</si>
  <si>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</si>
  <si>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</si>
  <si>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</si>
  <si>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</si>
  <si>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</si>
  <si>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</si>
  <si>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</si>
  <si>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</si>
  <si>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</si>
  <si>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</si>
  <si>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</si>
  <si>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</si>
  <si>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</si>
  <si>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</si>
  <si>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</si>
  <si>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</si>
  <si>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</si>
  <si>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</si>
  <si>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</si>
  <si>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</si>
  <si>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</si>
  <si>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</si>
  <si>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Előirányzat</t>
  </si>
  <si>
    <t>2021. évi tervezett felhalmozási kiadások</t>
  </si>
  <si>
    <t>Sorszám</t>
  </si>
  <si>
    <t>Beruházások</t>
  </si>
  <si>
    <t>Utak üzemeltetése</t>
  </si>
  <si>
    <t>MFP Esztergomi utca gyalogos híd építése</t>
  </si>
  <si>
    <t xml:space="preserve">TOP-2.1.3 Művelődési Ház melletti mélyút, Kosári utca vízelvezetés </t>
  </si>
  <si>
    <t>TOP-1.2.1 Turisztikai projekt</t>
  </si>
  <si>
    <t>Önkormányzati vagyongazdálkodással kapcsolatos feladatok</t>
  </si>
  <si>
    <t>Nyár utca vízvezeték kiépítése</t>
  </si>
  <si>
    <t>Nyár utca szennyvízelvezetés kiépítése II. ütem</t>
  </si>
  <si>
    <t>Nyár utca tereprendezés, műszaki ellenőrzés</t>
  </si>
  <si>
    <t>Közművelődési feladatok</t>
  </si>
  <si>
    <t>Klub vizesblokk rákötése a csatorna hálózatra</t>
  </si>
  <si>
    <t>MFP elhagyott ingatlan megvásárlása Faluház bővítésére</t>
  </si>
  <si>
    <t>Kis értékű tárgyi eszöz beszerzések</t>
  </si>
  <si>
    <t>Zöldterület kezelés</t>
  </si>
  <si>
    <t>Klastrompuszta szemetesek kihelyezése, WC kihelyezés</t>
  </si>
  <si>
    <t>Védőnő kisebb eszköz beszerzése</t>
  </si>
  <si>
    <t>Óvodai nevelés</t>
  </si>
  <si>
    <t>Önkormányzat beruházások összesen</t>
  </si>
  <si>
    <t>Felújítások</t>
  </si>
  <si>
    <t>MFP Faluház tetőfelújítása</t>
  </si>
  <si>
    <t>Műv.ház elektromos hálózat felújítása</t>
  </si>
  <si>
    <t>Kis Iskola  rendezvényközpont energetikai felújítása</t>
  </si>
  <si>
    <t>MFP Esztergomi utca-Szent István utca járdaszakasz felújítása 490 fm hossz.</t>
  </si>
  <si>
    <t>Klastrompusztára vezető út vis maior helyreállítás  önrész</t>
  </si>
  <si>
    <t>Ady Endre utcában keletkezett híd és út vis maior károk helyreállítása önrész</t>
  </si>
  <si>
    <t>Kígyó utca vis maior károk helyreállítása önrész</t>
  </si>
  <si>
    <t>Gertrúd utca vis maior károk helyreállítása önrész</t>
  </si>
  <si>
    <t>MFP Cseresznyéshát utca zúzottkő burkolatának felújítása</t>
  </si>
  <si>
    <t>Csatorna közmű fenntartása</t>
  </si>
  <si>
    <t>Csatorna közmű gépeken, berendezéseken elvégzett felújítások</t>
  </si>
  <si>
    <t>Önkormányzat felújítások összesen</t>
  </si>
  <si>
    <t>Informatikai eszközök beszerzése</t>
  </si>
  <si>
    <t>Irodai székek pótlása</t>
  </si>
  <si>
    <t>Polgármesteri Hivatal beruházások összesen</t>
  </si>
  <si>
    <t>Laptop beszerzése</t>
  </si>
  <si>
    <t>2 db szőnyeg kiscsoport, nagycsoport</t>
  </si>
  <si>
    <t>Csővázas ágy 25 db</t>
  </si>
  <si>
    <t>Bojler 80 literes pici csoport</t>
  </si>
  <si>
    <t>Óvoda beruházások összesen</t>
  </si>
  <si>
    <t>Beruházások mindösszesen</t>
  </si>
  <si>
    <t>Felújítások  mindösszesen</t>
  </si>
  <si>
    <t>Felhalmozási kiadások mindösszesen</t>
  </si>
  <si>
    <t>Nyár utca gázvezeték átépítése</t>
  </si>
  <si>
    <t>Óvoda udvarán a beszakadt hidrofór akna tömedékelése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</si>
</sst>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6" fillId="0" borderId="0" xfId="1" applyFont="1"/>
    <xf numFmtId="0" fontId="7" fillId="0" borderId="0" xfId="1" applyFont="1"/>
    <xf numFmtId="0" fontId="8" fillId="0" borderId="7" xfId="1" applyFont="1" applyBorder="1"/>
    <xf numFmtId="0" fontId="8" fillId="0" borderId="6" xfId="1" applyFont="1" applyBorder="1"/>
    <xf numFmtId="0" fontId="8" fillId="0" borderId="2" xfId="1" applyFont="1" applyBorder="1"/>
    <xf numFmtId="0" fontId="8" fillId="0" borderId="3" xfId="1" applyFont="1" applyBorder="1"/>
    <xf numFmtId="0" fontId="2" fillId="0" borderId="0" xfId="0" applyFont="1"/>
    <xf numFmtId="3" fontId="0" fillId="0" borderId="0" xfId="0" applyNumberFormat="1"/>
    <xf numFmtId="0" fontId="8" fillId="0" borderId="1" xfId="1" applyFont="1" applyBorder="1"/>
    <xf numFmtId="0" fontId="9" fillId="0" borderId="2" xfId="1" applyFont="1" applyBorder="1"/>
    <xf numFmtId="3" fontId="8" fillId="0" borderId="3" xfId="1" applyNumberFormat="1" applyFont="1" applyBorder="1"/>
    <xf numFmtId="0" fontId="10" fillId="0" borderId="2" xfId="1" applyFont="1" applyBorder="1"/>
    <xf numFmtId="0" fontId="11" fillId="0" borderId="2" xfId="1" applyFont="1" applyBorder="1"/>
    <xf numFmtId="0" fontId="12" fillId="0" borderId="0" xfId="0" applyFont="1" applyAlignment="1">
      <alignment vertical="center"/>
    </xf>
    <xf numFmtId="0" fontId="8" fillId="0" borderId="2" xfId="0" applyFont="1" applyBorder="1"/>
    <xf numFmtId="0" fontId="13" fillId="0" borderId="2" xfId="0" applyFont="1" applyBorder="1" applyAlignment="1">
      <alignment vertical="center"/>
    </xf>
    <xf numFmtId="0" fontId="5" fillId="0" borderId="0" xfId="2" applyFont="1"/>
    <xf numFmtId="3" fontId="5" fillId="0" borderId="0" xfId="2" applyNumberFormat="1" applyFont="1"/>
    <xf numFmtId="0" fontId="14" fillId="0" borderId="2" xfId="0" applyFont="1" applyBorder="1" applyAlignment="1">
      <alignment vertical="center"/>
    </xf>
    <xf numFmtId="0" fontId="15" fillId="0" borderId="0" xfId="0" applyFont="1"/>
    <xf numFmtId="3" fontId="15" fillId="0" borderId="0" xfId="0" applyNumberFormat="1" applyFont="1"/>
    <xf numFmtId="0" fontId="16" fillId="0" borderId="2" xfId="2" applyFont="1" applyBorder="1"/>
    <xf numFmtId="0" fontId="17" fillId="0" borderId="2" xfId="2" applyFont="1" applyBorder="1"/>
    <xf numFmtId="0" fontId="18" fillId="0" borderId="2" xfId="1" applyFont="1" applyBorder="1"/>
    <xf numFmtId="3" fontId="18" fillId="0" borderId="3" xfId="1" applyNumberFormat="1" applyFont="1" applyBorder="1"/>
    <xf numFmtId="3" fontId="1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2" fillId="0" borderId="0" xfId="0" applyNumberFormat="1" applyFont="1"/>
    <xf numFmtId="0" fontId="20" fillId="0" borderId="2" xfId="1" applyFont="1" applyBorder="1"/>
    <xf numFmtId="3" fontId="10" fillId="0" borderId="3" xfId="1" applyNumberFormat="1" applyFont="1" applyBorder="1"/>
    <xf numFmtId="0" fontId="21" fillId="0" borderId="0" xfId="0" applyFont="1"/>
    <xf numFmtId="3" fontId="21" fillId="0" borderId="0" xfId="0" applyNumberFormat="1" applyFont="1"/>
    <xf numFmtId="3" fontId="7" fillId="0" borderId="0" xfId="1" applyNumberFormat="1" applyFont="1"/>
    <xf numFmtId="0" fontId="15" fillId="0" borderId="2" xfId="1" applyFont="1" applyBorder="1"/>
    <xf numFmtId="3" fontId="15" fillId="0" borderId="3" xfId="1" applyNumberFormat="1" applyFont="1" applyBorder="1"/>
    <xf numFmtId="3" fontId="8" fillId="0" borderId="2" xfId="0" applyNumberFormat="1" applyFont="1" applyBorder="1"/>
    <xf numFmtId="3" fontId="9" fillId="0" borderId="3" xfId="1" applyNumberFormat="1" applyFont="1" applyBorder="1"/>
    <xf numFmtId="0" fontId="22" fillId="0" borderId="4" xfId="1" applyFont="1" applyBorder="1"/>
    <xf numFmtId="3" fontId="22" fillId="0" borderId="5" xfId="1" applyNumberFormat="1" applyFont="1" applyBorder="1"/>
    <xf numFmtId="0" fontId="8" fillId="0" borderId="8" xfId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</cellXfs>
  <cellStyles count="6">
    <cellStyle name="Ezres 3" xfId="5"/>
    <cellStyle name="Normál" xfId="0" builtinId="0"/>
    <cellStyle name="Normál 2" xfId="1"/>
    <cellStyle name="Normál 2 2" xfId="2"/>
    <cellStyle name="Normál 3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view="pageLayout" topLeftCell="A67" zoomScaleNormal="100" workbookViewId="0">
      <selection activeCell="B8" sqref="B8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2" t="s">
        <v>61</v>
      </c>
      <c r="C1" s="3"/>
      <c r="D1" s="3"/>
      <c r="E1" s="3"/>
    </row>
    <row r="2" spans="1:7" ht="15.6" x14ac:dyDescent="0.3">
      <c r="A2" s="41" t="s">
        <v>62</v>
      </c>
      <c r="B2" s="4" t="s">
        <v>3</v>
      </c>
      <c r="C2" s="5" t="s">
        <v>60</v>
      </c>
      <c r="D2"/>
      <c r="E2"/>
      <c r="F2"/>
      <c r="G2"/>
    </row>
    <row r="3" spans="1:7" ht="15.6" x14ac:dyDescent="0.3">
      <c r="A3" s="42"/>
      <c r="B3" s="6" t="s">
        <v>0</v>
      </c>
      <c r="C3" s="7" t="s">
        <v>1</v>
      </c>
      <c r="D3" s="8"/>
      <c r="E3" s="9"/>
      <c r="F3" s="9"/>
      <c r="G3" s="9"/>
    </row>
    <row r="4" spans="1:7" ht="15.6" x14ac:dyDescent="0.3">
      <c r="A4" s="10" t="s">
        <v>2</v>
      </c>
      <c r="B4" s="11" t="s">
        <v>6</v>
      </c>
      <c r="C4" s="12"/>
      <c r="D4"/>
      <c r="E4" s="9"/>
      <c r="F4" s="9"/>
      <c r="G4" s="9"/>
    </row>
    <row r="5" spans="1:7" ht="15.6" x14ac:dyDescent="0.3">
      <c r="A5" s="10" t="s">
        <v>7</v>
      </c>
      <c r="B5" s="13" t="s">
        <v>63</v>
      </c>
      <c r="C5" s="12"/>
      <c r="D5"/>
      <c r="E5" s="9"/>
      <c r="F5" s="9"/>
      <c r="G5" s="9"/>
    </row>
    <row r="6" spans="1:7" ht="15.6" x14ac:dyDescent="0.3">
      <c r="A6" s="10" t="s">
        <v>8</v>
      </c>
      <c r="B6" s="14" t="s">
        <v>64</v>
      </c>
      <c r="C6" s="12"/>
      <c r="D6" s="15"/>
      <c r="E6" s="9"/>
      <c r="F6" s="9"/>
      <c r="G6" s="9"/>
    </row>
    <row r="7" spans="1:7" ht="15.6" x14ac:dyDescent="0.3">
      <c r="A7" s="10" t="s">
        <v>9</v>
      </c>
      <c r="B7" s="16" t="s">
        <v>65</v>
      </c>
      <c r="C7" s="12">
        <v>2159171</v>
      </c>
      <c r="D7" s="15"/>
      <c r="E7" s="9"/>
      <c r="F7" s="9"/>
      <c r="G7" s="9"/>
    </row>
    <row r="8" spans="1:7" ht="15.6" x14ac:dyDescent="0.3">
      <c r="A8" s="10" t="s">
        <v>10</v>
      </c>
      <c r="B8" s="16" t="s">
        <v>66</v>
      </c>
      <c r="C8" s="12">
        <v>39180542</v>
      </c>
      <c r="D8" s="15"/>
      <c r="E8" s="9"/>
      <c r="F8" s="9"/>
      <c r="G8" s="9"/>
    </row>
    <row r="9" spans="1:7" ht="15.6" x14ac:dyDescent="0.3">
      <c r="A9" s="10" t="s">
        <v>11</v>
      </c>
      <c r="B9" s="16" t="s">
        <v>67</v>
      </c>
      <c r="C9" s="12">
        <v>57613810</v>
      </c>
      <c r="D9" s="15"/>
      <c r="E9" s="9"/>
      <c r="F9" s="9"/>
      <c r="G9" s="9"/>
    </row>
    <row r="10" spans="1:7" ht="15.6" x14ac:dyDescent="0.3">
      <c r="A10" s="10" t="s">
        <v>12</v>
      </c>
      <c r="B10" s="14" t="s">
        <v>68</v>
      </c>
      <c r="C10" s="12"/>
      <c r="D10" s="15"/>
      <c r="E10" s="9"/>
      <c r="F10" s="9"/>
      <c r="G10" s="9"/>
    </row>
    <row r="11" spans="1:7" ht="15.6" x14ac:dyDescent="0.3">
      <c r="A11" s="10" t="s">
        <v>13</v>
      </c>
      <c r="B11" s="17" t="s">
        <v>69</v>
      </c>
      <c r="C11" s="12">
        <v>13277699</v>
      </c>
      <c r="D11" s="18"/>
      <c r="E11" s="19"/>
      <c r="F11" s="9"/>
      <c r="G11" s="9"/>
    </row>
    <row r="12" spans="1:7" ht="15.6" x14ac:dyDescent="0.3">
      <c r="A12" s="10" t="s">
        <v>14</v>
      </c>
      <c r="B12" s="17" t="s">
        <v>70</v>
      </c>
      <c r="C12" s="12">
        <v>16136822</v>
      </c>
      <c r="D12" s="19"/>
      <c r="E12" s="19"/>
      <c r="F12" s="9"/>
      <c r="G12" s="9"/>
    </row>
    <row r="13" spans="1:7" ht="15.6" x14ac:dyDescent="0.3">
      <c r="A13" s="10" t="s">
        <v>15</v>
      </c>
      <c r="B13" s="17" t="s">
        <v>105</v>
      </c>
      <c r="C13" s="12">
        <v>12874506</v>
      </c>
      <c r="D13" s="19"/>
      <c r="E13" s="19"/>
      <c r="F13" s="9"/>
      <c r="G13" s="9"/>
    </row>
    <row r="14" spans="1:7" ht="15.6" x14ac:dyDescent="0.3">
      <c r="A14" s="10" t="s">
        <v>16</v>
      </c>
      <c r="B14" s="17" t="s">
        <v>71</v>
      </c>
      <c r="C14" s="12">
        <v>1900000</v>
      </c>
      <c r="D14" s="19"/>
      <c r="E14" s="19"/>
      <c r="F14" s="9"/>
      <c r="G14" s="9"/>
    </row>
    <row r="15" spans="1:7" ht="15.6" x14ac:dyDescent="0.3">
      <c r="A15" s="10" t="s">
        <v>17</v>
      </c>
      <c r="B15" s="20" t="s">
        <v>72</v>
      </c>
      <c r="C15" s="12"/>
      <c r="D15" s="18"/>
      <c r="E15" s="19"/>
      <c r="F15" s="9"/>
      <c r="G15" s="9"/>
    </row>
    <row r="16" spans="1:7" ht="15.6" x14ac:dyDescent="0.3">
      <c r="A16" s="10" t="s">
        <v>18</v>
      </c>
      <c r="B16" s="17" t="s">
        <v>73</v>
      </c>
      <c r="C16" s="12">
        <v>215900</v>
      </c>
      <c r="D16" s="21"/>
      <c r="E16" s="22"/>
      <c r="F16" s="9"/>
      <c r="G16" s="9"/>
    </row>
    <row r="17" spans="1:7" ht="15.6" x14ac:dyDescent="0.3">
      <c r="A17" s="10" t="s">
        <v>19</v>
      </c>
      <c r="B17" s="23" t="s">
        <v>74</v>
      </c>
      <c r="C17" s="12">
        <v>2866749</v>
      </c>
      <c r="D17" s="18"/>
      <c r="E17" s="19"/>
      <c r="F17" s="9"/>
      <c r="G17" s="9"/>
    </row>
    <row r="18" spans="1:7" ht="15.6" x14ac:dyDescent="0.3">
      <c r="A18" s="10" t="s">
        <v>59</v>
      </c>
      <c r="B18" s="23" t="s">
        <v>75</v>
      </c>
      <c r="C18" s="12">
        <v>96120</v>
      </c>
      <c r="D18" s="18"/>
      <c r="E18" s="19"/>
      <c r="F18" s="9"/>
      <c r="G18" s="9"/>
    </row>
    <row r="19" spans="1:7" ht="15.6" x14ac:dyDescent="0.3">
      <c r="A19" s="10" t="s">
        <v>58</v>
      </c>
      <c r="B19" s="20" t="s">
        <v>76</v>
      </c>
      <c r="C19" s="12"/>
      <c r="D19" s="18"/>
      <c r="E19" s="19"/>
      <c r="F19" s="9"/>
      <c r="G19" s="9"/>
    </row>
    <row r="20" spans="1:7" ht="15.6" x14ac:dyDescent="0.3">
      <c r="A20" s="10" t="s">
        <v>57</v>
      </c>
      <c r="B20" s="17" t="s">
        <v>77</v>
      </c>
      <c r="C20" s="12">
        <v>500000</v>
      </c>
      <c r="D20" s="18"/>
      <c r="E20" s="19"/>
      <c r="F20" s="9"/>
      <c r="G20" s="9"/>
    </row>
    <row r="21" spans="1:7" ht="15.6" x14ac:dyDescent="0.3">
      <c r="A21" s="10" t="s">
        <v>56</v>
      </c>
      <c r="B21" s="20" t="s">
        <v>78</v>
      </c>
      <c r="C21" s="12">
        <v>50800</v>
      </c>
      <c r="D21" s="18"/>
      <c r="E21" s="19"/>
      <c r="F21" s="9"/>
      <c r="G21" s="9"/>
    </row>
    <row r="22" spans="1:7" ht="15.6" x14ac:dyDescent="0.3">
      <c r="A22" s="10" t="s">
        <v>55</v>
      </c>
      <c r="B22" s="24" t="s">
        <v>79</v>
      </c>
      <c r="C22" s="12"/>
      <c r="D22" s="18"/>
      <c r="E22" s="19"/>
      <c r="F22" s="9"/>
      <c r="G22" s="9"/>
    </row>
    <row r="23" spans="1:7" ht="15.6" x14ac:dyDescent="0.3">
      <c r="A23" s="10" t="s">
        <v>54</v>
      </c>
      <c r="B23" s="16" t="s">
        <v>106</v>
      </c>
      <c r="C23" s="12">
        <v>6830000</v>
      </c>
      <c r="D23" s="18"/>
      <c r="E23" s="19"/>
      <c r="F23" s="9"/>
      <c r="G23" s="9"/>
    </row>
    <row r="24" spans="1:7" ht="15.6" x14ac:dyDescent="0.3">
      <c r="A24" s="10" t="s">
        <v>53</v>
      </c>
      <c r="B24" s="25" t="s">
        <v>80</v>
      </c>
      <c r="C24" s="26">
        <f>SUM(C7:C23)</f>
        <v>153702119</v>
      </c>
      <c r="D24" s="15"/>
      <c r="E24" s="9"/>
      <c r="F24" s="9"/>
      <c r="G24" s="9"/>
    </row>
    <row r="25" spans="1:7" ht="15.6" x14ac:dyDescent="0.3">
      <c r="A25" s="10" t="s">
        <v>52</v>
      </c>
      <c r="B25" s="13" t="s">
        <v>81</v>
      </c>
      <c r="C25" s="12"/>
      <c r="D25" s="15"/>
      <c r="E25" s="9"/>
      <c r="F25" s="9"/>
      <c r="G25" s="9"/>
    </row>
    <row r="26" spans="1:7" ht="15.6" x14ac:dyDescent="0.3">
      <c r="A26" s="10" t="s">
        <v>51</v>
      </c>
      <c r="B26" s="20" t="s">
        <v>72</v>
      </c>
      <c r="C26" s="12"/>
      <c r="D26" s="15"/>
      <c r="E26" s="9"/>
      <c r="F26" s="9"/>
      <c r="G26" s="9"/>
    </row>
    <row r="27" spans="1:7" ht="15.6" x14ac:dyDescent="0.3">
      <c r="A27" s="10" t="s">
        <v>50</v>
      </c>
      <c r="B27" s="17" t="s">
        <v>82</v>
      </c>
      <c r="C27" s="12">
        <v>1803400</v>
      </c>
      <c r="D27" s="15"/>
      <c r="E27" s="9"/>
      <c r="F27" s="9"/>
      <c r="G27" s="9"/>
    </row>
    <row r="28" spans="1:7" ht="15.6" x14ac:dyDescent="0.3">
      <c r="A28" s="10" t="s">
        <v>49</v>
      </c>
      <c r="B28" s="17" t="s">
        <v>83</v>
      </c>
      <c r="C28" s="12">
        <v>170180</v>
      </c>
      <c r="D28" s="15"/>
      <c r="E28" s="9"/>
      <c r="F28" s="9"/>
      <c r="G28" s="9"/>
    </row>
    <row r="29" spans="1:7" ht="15.6" x14ac:dyDescent="0.3">
      <c r="A29" s="10" t="s">
        <v>48</v>
      </c>
      <c r="B29" s="6" t="s">
        <v>84</v>
      </c>
      <c r="C29" s="12">
        <v>11251573</v>
      </c>
      <c r="D29" s="27"/>
      <c r="E29" s="9"/>
      <c r="F29" s="9"/>
      <c r="G29" s="9"/>
    </row>
    <row r="30" spans="1:7" ht="15.6" x14ac:dyDescent="0.3">
      <c r="A30" s="10" t="s">
        <v>47</v>
      </c>
      <c r="B30" s="14" t="s">
        <v>64</v>
      </c>
      <c r="C30" s="12"/>
      <c r="D30" s="15"/>
      <c r="E30" s="9"/>
      <c r="F30" s="9"/>
      <c r="G30" s="9"/>
    </row>
    <row r="31" spans="1:7" ht="15.6" x14ac:dyDescent="0.3">
      <c r="A31" s="10" t="s">
        <v>46</v>
      </c>
      <c r="B31" s="16" t="s">
        <v>85</v>
      </c>
      <c r="C31" s="12">
        <v>7464250</v>
      </c>
      <c r="D31"/>
      <c r="E31" s="9"/>
      <c r="F31" s="9"/>
      <c r="G31" s="9"/>
    </row>
    <row r="32" spans="1:7" ht="15.6" x14ac:dyDescent="0.3">
      <c r="A32" s="10" t="s">
        <v>45</v>
      </c>
      <c r="B32" s="6" t="s">
        <v>86</v>
      </c>
      <c r="C32" s="12">
        <v>851366</v>
      </c>
      <c r="D32" s="28"/>
      <c r="E32" s="29"/>
      <c r="F32" s="29"/>
      <c r="G32" s="29"/>
    </row>
    <row r="33" spans="1:7" ht="15.6" x14ac:dyDescent="0.3">
      <c r="A33" s="10" t="s">
        <v>44</v>
      </c>
      <c r="B33" s="6" t="s">
        <v>87</v>
      </c>
      <c r="C33" s="12">
        <v>2708529</v>
      </c>
      <c r="D33"/>
      <c r="E33" s="9"/>
      <c r="F33" s="9"/>
      <c r="G33" s="9"/>
    </row>
    <row r="34" spans="1:7" ht="15.6" x14ac:dyDescent="0.3">
      <c r="A34" s="10" t="s">
        <v>43</v>
      </c>
      <c r="B34" s="6" t="s">
        <v>88</v>
      </c>
      <c r="C34" s="12">
        <v>968840</v>
      </c>
      <c r="D34" s="8"/>
      <c r="E34" s="9"/>
      <c r="F34" s="9"/>
      <c r="G34" s="9"/>
    </row>
    <row r="35" spans="1:7" ht="15.6" x14ac:dyDescent="0.3">
      <c r="A35" s="10" t="s">
        <v>42</v>
      </c>
      <c r="B35" s="6" t="s">
        <v>89</v>
      </c>
      <c r="C35" s="12">
        <v>1161754</v>
      </c>
      <c r="D35" s="8"/>
      <c r="E35" s="9"/>
      <c r="F35" s="9"/>
      <c r="G35" s="9"/>
    </row>
    <row r="36" spans="1:7" ht="15.6" x14ac:dyDescent="0.3">
      <c r="A36" s="10" t="s">
        <v>41</v>
      </c>
      <c r="B36" s="6" t="s">
        <v>90</v>
      </c>
      <c r="C36" s="12">
        <v>2840827</v>
      </c>
      <c r="D36" s="9"/>
      <c r="E36" s="9"/>
      <c r="F36" s="9"/>
      <c r="G36" s="9"/>
    </row>
    <row r="37" spans="1:7" ht="15.6" x14ac:dyDescent="0.3">
      <c r="A37" s="10" t="s">
        <v>40</v>
      </c>
      <c r="B37" s="30" t="s">
        <v>91</v>
      </c>
      <c r="C37" s="12"/>
      <c r="D37"/>
      <c r="E37" s="9"/>
      <c r="F37" s="9"/>
      <c r="G37" s="9"/>
    </row>
    <row r="38" spans="1:7" ht="15.6" x14ac:dyDescent="0.3">
      <c r="A38" s="10" t="s">
        <v>39</v>
      </c>
      <c r="B38" s="6" t="s">
        <v>92</v>
      </c>
      <c r="C38" s="12">
        <v>8185338</v>
      </c>
      <c r="D38"/>
      <c r="E38" s="9"/>
      <c r="F38" s="9"/>
      <c r="G38" s="9"/>
    </row>
    <row r="39" spans="1:7" ht="15.6" x14ac:dyDescent="0.3">
      <c r="A39" s="10" t="s">
        <v>38</v>
      </c>
      <c r="B39" s="25" t="s">
        <v>93</v>
      </c>
      <c r="C39" s="26">
        <f>SUM(C27:C38)</f>
        <v>37406057</v>
      </c>
      <c r="D39"/>
      <c r="E39" s="9"/>
      <c r="F39" s="9"/>
      <c r="G39" s="9"/>
    </row>
    <row r="40" spans="1:7" ht="15.6" x14ac:dyDescent="0.3">
      <c r="A40" s="10" t="s">
        <v>37</v>
      </c>
      <c r="B40" s="13"/>
      <c r="C40" s="12"/>
      <c r="D40"/>
      <c r="E40" s="9"/>
      <c r="F40" s="9"/>
      <c r="G40" s="9"/>
    </row>
    <row r="41" spans="1:7" ht="15.6" x14ac:dyDescent="0.3">
      <c r="A41" s="10" t="s">
        <v>36</v>
      </c>
      <c r="B41" s="11" t="s">
        <v>5</v>
      </c>
      <c r="C41" s="12"/>
      <c r="D41"/>
      <c r="E41" s="9"/>
      <c r="F41" s="9"/>
      <c r="G41" s="9"/>
    </row>
    <row r="42" spans="1:7" ht="15.6" x14ac:dyDescent="0.3">
      <c r="A42" s="10" t="s">
        <v>35</v>
      </c>
      <c r="B42" s="13" t="s">
        <v>63</v>
      </c>
      <c r="C42" s="31"/>
      <c r="D42" s="8"/>
      <c r="E42" s="29"/>
      <c r="F42" s="29"/>
      <c r="G42" s="29"/>
    </row>
    <row r="43" spans="1:7" ht="15.6" x14ac:dyDescent="0.3">
      <c r="A43" s="10" t="s">
        <v>34</v>
      </c>
      <c r="B43" s="6" t="s">
        <v>94</v>
      </c>
      <c r="C43" s="12">
        <v>1381000</v>
      </c>
      <c r="D43"/>
      <c r="E43" s="9"/>
      <c r="F43" s="9"/>
      <c r="G43" s="9"/>
    </row>
    <row r="44" spans="1:7" ht="15.6" x14ac:dyDescent="0.3">
      <c r="A44" s="10" t="s">
        <v>33</v>
      </c>
      <c r="B44" s="6" t="s">
        <v>95</v>
      </c>
      <c r="C44" s="12">
        <v>240000</v>
      </c>
      <c r="D44" s="32"/>
      <c r="E44" s="33"/>
      <c r="F44" s="33"/>
      <c r="G44" s="33"/>
    </row>
    <row r="45" spans="1:7" ht="18" x14ac:dyDescent="0.35">
      <c r="A45" s="10" t="s">
        <v>32</v>
      </c>
      <c r="B45" s="25" t="s">
        <v>96</v>
      </c>
      <c r="C45" s="26">
        <f>SUM(C43:C44)</f>
        <v>1621000</v>
      </c>
      <c r="D45" s="34"/>
      <c r="E45" s="3"/>
    </row>
    <row r="46" spans="1:7" ht="18" x14ac:dyDescent="0.35">
      <c r="A46" s="10" t="s">
        <v>31</v>
      </c>
      <c r="B46" s="13"/>
      <c r="C46" s="12"/>
      <c r="D46" s="34"/>
      <c r="E46" s="3"/>
    </row>
    <row r="47" spans="1:7" ht="18" x14ac:dyDescent="0.35">
      <c r="A47" s="10" t="s">
        <v>30</v>
      </c>
      <c r="B47" s="11" t="s">
        <v>4</v>
      </c>
      <c r="C47" s="12"/>
      <c r="D47" s="34"/>
      <c r="E47" s="3"/>
    </row>
    <row r="48" spans="1:7" ht="15.6" x14ac:dyDescent="0.3">
      <c r="A48" s="10" t="s">
        <v>29</v>
      </c>
      <c r="B48" s="13" t="s">
        <v>63</v>
      </c>
      <c r="C48" s="12"/>
      <c r="D48" s="9"/>
      <c r="E48" s="22"/>
    </row>
    <row r="49" spans="1:5" ht="15.6" x14ac:dyDescent="0.3">
      <c r="A49" s="10" t="s">
        <v>28</v>
      </c>
      <c r="B49" s="35" t="s">
        <v>97</v>
      </c>
      <c r="C49" s="36">
        <v>250000</v>
      </c>
      <c r="D49" s="9"/>
      <c r="E49" s="22"/>
    </row>
    <row r="50" spans="1:5" ht="15.6" x14ac:dyDescent="0.3">
      <c r="A50" s="10" t="s">
        <v>27</v>
      </c>
      <c r="B50" s="35" t="s">
        <v>98</v>
      </c>
      <c r="C50" s="36">
        <v>100000</v>
      </c>
      <c r="D50" s="9"/>
      <c r="E50" s="22"/>
    </row>
    <row r="51" spans="1:5" ht="15.6" x14ac:dyDescent="0.3">
      <c r="A51" s="10" t="s">
        <v>26</v>
      </c>
      <c r="B51" s="35" t="s">
        <v>99</v>
      </c>
      <c r="C51" s="36">
        <v>275000</v>
      </c>
      <c r="D51" s="9"/>
      <c r="E51" s="22"/>
    </row>
    <row r="52" spans="1:5" ht="15.6" x14ac:dyDescent="0.3">
      <c r="A52" s="10" t="s">
        <v>25</v>
      </c>
      <c r="B52" s="37" t="s">
        <v>100</v>
      </c>
      <c r="C52" s="12">
        <v>55000</v>
      </c>
      <c r="D52" s="9"/>
      <c r="E52" s="22"/>
    </row>
    <row r="53" spans="1:5" ht="18" x14ac:dyDescent="0.35">
      <c r="A53" s="10" t="s">
        <v>24</v>
      </c>
      <c r="B53" s="25" t="s">
        <v>101</v>
      </c>
      <c r="C53" s="26">
        <f>SUM(C49:C52)</f>
        <v>680000</v>
      </c>
      <c r="D53" s="34"/>
      <c r="E53" s="3"/>
    </row>
    <row r="54" spans="1:5" ht="18" x14ac:dyDescent="0.35">
      <c r="A54" s="10" t="s">
        <v>23</v>
      </c>
      <c r="B54" s="13"/>
      <c r="C54" s="31"/>
      <c r="D54" s="34"/>
      <c r="E54" s="3"/>
    </row>
    <row r="55" spans="1:5" ht="18" x14ac:dyDescent="0.35">
      <c r="A55" s="10" t="s">
        <v>22</v>
      </c>
      <c r="B55" s="11" t="s">
        <v>102</v>
      </c>
      <c r="C55" s="38">
        <f>C24+C45+C53</f>
        <v>156003119</v>
      </c>
      <c r="D55" s="3"/>
      <c r="E55" s="3"/>
    </row>
    <row r="56" spans="1:5" ht="18" x14ac:dyDescent="0.35">
      <c r="A56" s="10" t="s">
        <v>21</v>
      </c>
      <c r="B56" s="11" t="s">
        <v>103</v>
      </c>
      <c r="C56" s="38">
        <f>C39</f>
        <v>37406057</v>
      </c>
      <c r="D56" s="3"/>
      <c r="E56" s="3"/>
    </row>
    <row r="57" spans="1:5" ht="18.600000000000001" thickBot="1" x14ac:dyDescent="0.4">
      <c r="A57" s="10" t="s">
        <v>20</v>
      </c>
      <c r="B57" s="39" t="s">
        <v>104</v>
      </c>
      <c r="C57" s="40">
        <f>C55+C56</f>
        <v>193409176</v>
      </c>
      <c r="D57" s="3"/>
      <c r="E57" s="3"/>
    </row>
    <row r="58" spans="1:5" ht="18" x14ac:dyDescent="0.35">
      <c r="B58" s="3"/>
      <c r="C58" s="3"/>
      <c r="D58" s="3"/>
      <c r="E58" s="3"/>
    </row>
    <row r="59" spans="1:5" ht="18" x14ac:dyDescent="0.35">
      <c r="B59" s="3"/>
      <c r="C59" s="3"/>
      <c r="D59" s="3"/>
      <c r="E59" s="3"/>
    </row>
    <row r="60" spans="1:5" ht="18" x14ac:dyDescent="0.35">
      <c r="B60" s="3"/>
      <c r="C60" s="3"/>
      <c r="D60" s="3"/>
      <c r="E60" s="3"/>
    </row>
    <row r="61" spans="1:5" ht="18" x14ac:dyDescent="0.35">
      <c r="B61" s="3"/>
      <c r="C61" s="3"/>
      <c r="D61" s="3"/>
      <c r="E61" s="3"/>
    </row>
    <row r="62" spans="1:5" ht="18" x14ac:dyDescent="0.35">
      <c r="B62" s="3"/>
      <c r="C62" s="3"/>
      <c r="D62" s="3"/>
      <c r="E62" s="3"/>
    </row>
    <row r="63" spans="1:5" ht="18" x14ac:dyDescent="0.35">
      <c r="B63" s="3"/>
      <c r="C63" s="3"/>
      <c r="D63" s="3"/>
      <c r="E63" s="3"/>
    </row>
    <row r="64" spans="1:5" ht="18" x14ac:dyDescent="0.35">
      <c r="B64" s="3"/>
      <c r="C64" s="3"/>
      <c r="D64" s="3"/>
      <c r="E64" s="3"/>
    </row>
    <row r="65" spans="2:5" ht="18" x14ac:dyDescent="0.35">
      <c r="B65" s="3"/>
      <c r="C65" s="3"/>
      <c r="D65" s="3"/>
      <c r="E65" s="3"/>
    </row>
    <row r="66" spans="2:5" ht="18" x14ac:dyDescent="0.35">
      <c r="B66" s="3"/>
      <c r="C66" s="3"/>
      <c r="D66" s="3"/>
      <c r="E66" s="3"/>
    </row>
    <row r="67" spans="2:5" ht="18" x14ac:dyDescent="0.35">
      <c r="B67" s="3"/>
    </row>
    <row r="68" spans="2:5" ht="18" x14ac:dyDescent="0.35">
      <c r="B68" s="3"/>
    </row>
    <row r="69" spans="2:5" ht="18" x14ac:dyDescent="0.35">
      <c r="B69" s="3"/>
    </row>
    <row r="70" spans="2:5" ht="18" x14ac:dyDescent="0.35">
      <c r="B70" s="3"/>
    </row>
    <row r="71" spans="2:5" ht="18" x14ac:dyDescent="0.35">
      <c r="B71" s="3"/>
    </row>
  </sheetData>
  <mergeCells count="1">
    <mergeCell ref="A2:A3"/>
  </mergeCells>
  <phoneticPr fontId="2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orientation="portrait" verticalDpi="300" r:id="rId1"/>
  <headerFooter>
    <oddHeader>&amp;L4. melléklet a  4/2021.(VI.30.)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4.M.Felhalmozás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2021-06-22T15:03:06Z</cp:lastPrinted>
  <dcterms:created xsi:type="dcterms:W3CDTF">2021-06-09T09:05:52Z</dcterms:created>
  <dcterms:modified xsi:type="dcterms:W3CDTF">2021-07-12T19:31:40Z</dcterms:modified>
</cp:coreProperties>
</file>