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D25FAE30-1F82-41F5-89E5-A985DF162602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30" i="1"/>
  <c r="G13" i="1"/>
  <c r="D13" i="1"/>
  <c r="J13" i="1"/>
  <c r="K13" i="1"/>
  <c r="G11" i="1"/>
  <c r="D11" i="1"/>
  <c r="J11" i="1"/>
  <c r="M14" i="1"/>
  <c r="J30" i="1"/>
  <c r="G12" i="1"/>
  <c r="G14" i="1"/>
  <c r="D12" i="1"/>
  <c r="D14" i="1"/>
  <c r="I28" i="1"/>
  <c r="I33" i="1"/>
  <c r="J15" i="1"/>
  <c r="K15" i="1"/>
  <c r="J17" i="1"/>
  <c r="K17" i="1"/>
  <c r="J18" i="1"/>
  <c r="K18" i="1"/>
  <c r="J19" i="1"/>
  <c r="K19" i="1"/>
  <c r="J20" i="1"/>
  <c r="K20" i="1"/>
  <c r="J22" i="1"/>
  <c r="J23" i="1"/>
  <c r="K23" i="1"/>
  <c r="J24" i="1"/>
  <c r="K24" i="1"/>
  <c r="J25" i="1"/>
  <c r="K25" i="1"/>
  <c r="J26" i="1"/>
  <c r="J27" i="1"/>
  <c r="M27" i="1"/>
  <c r="J10" i="1"/>
  <c r="K10" i="1"/>
  <c r="G30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  <c r="G28" i="1"/>
  <c r="G33" i="1"/>
  <c r="E28" i="1"/>
  <c r="E33" i="1"/>
  <c r="F28" i="1"/>
  <c r="F33" i="1"/>
  <c r="C28" i="1"/>
  <c r="C33" i="1"/>
  <c r="D1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B28" i="1"/>
  <c r="B33" i="1"/>
  <c r="C30" i="1"/>
  <c r="D30" i="1"/>
  <c r="J21" i="1"/>
  <c r="K21" i="1"/>
  <c r="J14" i="1"/>
  <c r="K14" i="1"/>
  <c r="H28" i="1"/>
  <c r="H33" i="1"/>
  <c r="J16" i="1"/>
  <c r="K16" i="1"/>
  <c r="J12" i="1"/>
  <c r="K12" i="1"/>
  <c r="D28" i="1"/>
  <c r="D33" i="1"/>
  <c r="J28" i="1"/>
  <c r="K28" i="1"/>
  <c r="K27" i="1"/>
  <c r="K26" i="1"/>
  <c r="K22" i="1"/>
  <c r="J33" i="1"/>
  <c r="K33" i="1"/>
</calcChain>
</file>

<file path=xl/sharedStrings.xml><?xml version="1.0" encoding="utf-8"?>
<sst xmlns="http://schemas.openxmlformats.org/spreadsheetml/2006/main" count="39" uniqueCount="33">
  <si>
    <t>Költségvetési szerv megnevezése</t>
  </si>
  <si>
    <t>Komárom Város összesen</t>
  </si>
  <si>
    <t xml:space="preserve">  Jókai Mór Városi Könyvtár</t>
  </si>
  <si>
    <t>Önkormányzati intézmények összesen</t>
  </si>
  <si>
    <t>Kötelező feladatok</t>
  </si>
  <si>
    <t>Önként vállalt feladatok</t>
  </si>
  <si>
    <t>Összesen</t>
  </si>
  <si>
    <t xml:space="preserve">  Komárom Város Egyesített Szociális Intézménye</t>
  </si>
  <si>
    <t xml:space="preserve">  Komáromi Aprótalpak Bölcsőde</t>
  </si>
  <si>
    <t>14. melléklet</t>
  </si>
  <si>
    <t xml:space="preserve">  Komáromi Szivárvány Óvoda</t>
  </si>
  <si>
    <t xml:space="preserve">  Komáromi Kistáltos Óvoda</t>
  </si>
  <si>
    <t xml:space="preserve">  Komáromi Gesztenyés Óvoda</t>
  </si>
  <si>
    <t xml:space="preserve">  Komáromi Szőnyi Színes Óvoda</t>
  </si>
  <si>
    <t xml:space="preserve">  Komáromi Napsugár Óvoda</t>
  </si>
  <si>
    <t xml:space="preserve">  Komáromi Tóparti Óvoda</t>
  </si>
  <si>
    <t xml:space="preserve">  Komáromi Csillag Óvoda</t>
  </si>
  <si>
    <t xml:space="preserve">  Komáromi Klapka György Múzeum</t>
  </si>
  <si>
    <t>fő</t>
  </si>
  <si>
    <t>Komáromi Polgármesteri Hivatal</t>
  </si>
  <si>
    <t xml:space="preserve">  Komáromi Tám-Pont Család- és Gyermekjóléti Intézmény</t>
  </si>
  <si>
    <t>Komárom Város Önkormányzata</t>
  </si>
  <si>
    <t xml:space="preserve">    Önkormányzati jogalkotás</t>
  </si>
  <si>
    <t xml:space="preserve">    Gyermekétkeztetés köznevelési Intézményben</t>
  </si>
  <si>
    <t xml:space="preserve">    Közfoglalkoztatottak </t>
  </si>
  <si>
    <t xml:space="preserve">  Komárom Város Egészségügyi Alapellátási Szolgálata</t>
  </si>
  <si>
    <t xml:space="preserve">    Projektiroda</t>
  </si>
  <si>
    <t xml:space="preserve"> 1/2020.(I.28.) önk rendelet eredeti előirányzat</t>
  </si>
  <si>
    <t>Módosított előirányzat</t>
  </si>
  <si>
    <t xml:space="preserve">    Gyógypedagógusok</t>
  </si>
  <si>
    <t>Komárom Város Önkormányzata és irányítása alatt álló költségvetési szervek 2020. évi engedélyezett létszámának alakulása</t>
  </si>
  <si>
    <t>Teljesítés</t>
  </si>
  <si>
    <t>Teljesítés %-a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</si>
</sst>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</font>
    <font>
      <sz val="10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/>
    <xf numFmtId="0" fontId="6" fillId="0" borderId="5" xfId="0" applyFont="1" applyBorder="1"/>
    <xf numFmtId="0" fontId="10" fillId="0" borderId="6" xfId="0" applyFont="1" applyBorder="1" applyAlignment="1">
      <alignment vertical="center" wrapText="1"/>
    </xf>
    <xf numFmtId="0" fontId="4" fillId="0" borderId="7" xfId="0" applyFont="1" applyBorder="1"/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Fill="1" applyBorder="1"/>
    <xf numFmtId="2" fontId="1" fillId="0" borderId="6" xfId="0" applyNumberFormat="1" applyFont="1" applyBorder="1"/>
    <xf numFmtId="2" fontId="0" fillId="0" borderId="6" xfId="0" applyNumberFormat="1" applyBorder="1"/>
    <xf numFmtId="2" fontId="4" fillId="0" borderId="6" xfId="0" applyNumberFormat="1" applyFont="1" applyBorder="1"/>
    <xf numFmtId="2" fontId="4" fillId="0" borderId="8" xfId="0" applyNumberFormat="1" applyFont="1" applyFill="1" applyBorder="1"/>
    <xf numFmtId="2" fontId="4" fillId="0" borderId="9" xfId="0" applyNumberFormat="1" applyFont="1" applyFill="1" applyBorder="1"/>
    <xf numFmtId="2" fontId="7" fillId="0" borderId="8" xfId="0" applyNumberFormat="1" applyFont="1" applyFill="1" applyBorder="1"/>
    <xf numFmtId="2" fontId="7" fillId="0" borderId="6" xfId="0" applyNumberFormat="1" applyFont="1" applyFill="1" applyBorder="1"/>
    <xf numFmtId="2" fontId="1" fillId="0" borderId="10" xfId="0" applyNumberFormat="1" applyFont="1" applyBorder="1"/>
    <xf numFmtId="2" fontId="1" fillId="0" borderId="11" xfId="0" applyNumberFormat="1" applyFont="1" applyFill="1" applyBorder="1"/>
    <xf numFmtId="2" fontId="1" fillId="0" borderId="11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Fill="1" applyBorder="1"/>
    <xf numFmtId="2" fontId="1" fillId="0" borderId="14" xfId="0" applyNumberFormat="1" applyFont="1" applyBorder="1"/>
    <xf numFmtId="2" fontId="1" fillId="0" borderId="15" xfId="0" applyNumberFormat="1" applyFont="1" applyFill="1" applyBorder="1"/>
    <xf numFmtId="2" fontId="1" fillId="0" borderId="16" xfId="0" applyNumberFormat="1" applyFont="1" applyFill="1" applyBorder="1"/>
    <xf numFmtId="2" fontId="1" fillId="0" borderId="17" xfId="0" applyNumberFormat="1" applyFont="1" applyBorder="1"/>
    <xf numFmtId="2" fontId="0" fillId="0" borderId="0" xfId="0" applyNumberFormat="1"/>
    <xf numFmtId="10" fontId="1" fillId="0" borderId="6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10" fontId="1" fillId="0" borderId="11" xfId="0" applyNumberFormat="1" applyFont="1" applyBorder="1"/>
    <xf numFmtId="10" fontId="1" fillId="0" borderId="20" xfId="0" applyNumberFormat="1" applyFont="1" applyBorder="1"/>
    <xf numFmtId="10" fontId="1" fillId="0" borderId="17" xfId="0" applyNumberFormat="1" applyFont="1" applyBorder="1"/>
    <xf numFmtId="2" fontId="1" fillId="0" borderId="0" xfId="0" applyNumberFormat="1" applyFont="1"/>
    <xf numFmtId="2" fontId="1" fillId="2" borderId="6" xfId="0" applyNumberFormat="1" applyFont="1" applyFill="1" applyBorder="1"/>
    <xf numFmtId="2" fontId="4" fillId="2" borderId="12" xfId="0" applyNumberFormat="1" applyFont="1" applyFill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35"/>
  <sheetViews>
    <sheetView tabSelected="1" zoomScaleNormal="100" workbookViewId="0">
      <selection activeCell="P6" sqref="P6"/>
    </sheetView>
  </sheetViews>
  <sheetFormatPr defaultColWidth="11.28515625" defaultRowHeight="12.75" x14ac:dyDescent="0.2"/>
  <cols>
    <col min="1" max="1" width="51.140625" bestFit="1" customWidth="1"/>
    <col min="2" max="3" width="10.7109375" customWidth="1"/>
  </cols>
  <sheetData>
    <row r="1" spans="1:246" s="1" customFormat="1" x14ac:dyDescent="0.2">
      <c r="A1" s="50"/>
      <c r="B1" s="51"/>
      <c r="C1" s="51"/>
      <c r="D1" s="51"/>
      <c r="E1" s="19"/>
      <c r="F1" s="19"/>
      <c r="G1" s="19"/>
      <c r="K1" s="14" t="s">
        <v>9</v>
      </c>
      <c r="L1" s="15"/>
      <c r="M1" s="15"/>
    </row>
    <row r="2" spans="1:246" s="1" customFormat="1" x14ac:dyDescent="0.2"/>
    <row r="3" spans="1:246" ht="32.25" customHeight="1" x14ac:dyDescent="0.2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pans="1:246" ht="15.6" customHeight="1" x14ac:dyDescent="0.2">
      <c r="A4" s="11"/>
      <c r="B4" s="11"/>
      <c r="C4" s="55"/>
      <c r="D4" s="55"/>
      <c r="E4" s="20"/>
      <c r="F4" s="20"/>
      <c r="G4" s="2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46" x14ac:dyDescent="0.2">
      <c r="A5" s="2"/>
      <c r="B5" s="2"/>
      <c r="C5" s="2"/>
      <c r="D5" s="2"/>
      <c r="E5" s="2"/>
      <c r="F5" s="2"/>
      <c r="G5" s="2"/>
      <c r="H5" s="2"/>
      <c r="I5" s="2"/>
      <c r="K5" s="13" t="s">
        <v>18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pans="1:246" ht="26.25" customHeight="1" x14ac:dyDescent="0.2">
      <c r="A6" s="53" t="s">
        <v>0</v>
      </c>
      <c r="B6" s="52" t="s">
        <v>27</v>
      </c>
      <c r="C6" s="52"/>
      <c r="D6" s="52"/>
      <c r="E6" s="58" t="s">
        <v>28</v>
      </c>
      <c r="F6" s="58"/>
      <c r="G6" s="58"/>
      <c r="H6" s="58" t="s">
        <v>31</v>
      </c>
      <c r="I6" s="58"/>
      <c r="J6" s="58"/>
      <c r="K6" s="56" t="s">
        <v>32</v>
      </c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pans="1:246" ht="12.75" customHeight="1" x14ac:dyDescent="0.2">
      <c r="A7" s="54"/>
      <c r="B7" s="52" t="s">
        <v>4</v>
      </c>
      <c r="C7" s="52" t="s">
        <v>5</v>
      </c>
      <c r="D7" s="52" t="s">
        <v>6</v>
      </c>
      <c r="E7" s="52" t="s">
        <v>4</v>
      </c>
      <c r="F7" s="52" t="s">
        <v>5</v>
      </c>
      <c r="G7" s="52" t="s">
        <v>6</v>
      </c>
      <c r="H7" s="52" t="s">
        <v>4</v>
      </c>
      <c r="I7" s="52" t="s">
        <v>5</v>
      </c>
      <c r="J7" s="52" t="s">
        <v>6</v>
      </c>
      <c r="K7" s="5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pans="1:246" ht="32.25" customHeight="1" x14ac:dyDescent="0.2">
      <c r="A8" s="54"/>
      <c r="B8" s="52"/>
      <c r="C8" s="52"/>
      <c r="D8" s="52"/>
      <c r="E8" s="52"/>
      <c r="F8" s="52"/>
      <c r="G8" s="52"/>
      <c r="H8" s="52"/>
      <c r="I8" s="52"/>
      <c r="J8" s="52"/>
      <c r="K8" s="5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6" ht="12.75" customHeight="1" x14ac:dyDescent="0.2">
      <c r="A9" s="9" t="s">
        <v>21</v>
      </c>
      <c r="B9" s="21"/>
      <c r="C9" s="21"/>
      <c r="D9" s="21"/>
      <c r="E9" s="21"/>
      <c r="F9" s="21"/>
      <c r="G9" s="21"/>
      <c r="H9" s="21"/>
      <c r="I9" s="21"/>
      <c r="J9" s="21"/>
      <c r="K9" s="4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</row>
    <row r="10" spans="1:246" ht="12.75" customHeight="1" x14ac:dyDescent="0.2">
      <c r="A10" s="9" t="s">
        <v>22</v>
      </c>
      <c r="B10" s="24">
        <v>2</v>
      </c>
      <c r="C10" s="22"/>
      <c r="D10" s="23">
        <f t="shared" ref="D10:D27" si="0">SUM(B10:C10)</f>
        <v>2</v>
      </c>
      <c r="E10" s="24">
        <v>2</v>
      </c>
      <c r="F10" s="22"/>
      <c r="G10" s="23">
        <f>SUM(E10:F10)</f>
        <v>2</v>
      </c>
      <c r="H10" s="24">
        <v>2</v>
      </c>
      <c r="I10" s="24"/>
      <c r="J10" s="24">
        <f>SUM(H10:I10)</f>
        <v>2</v>
      </c>
      <c r="K10" s="41">
        <f>SUM(J10/G10)</f>
        <v>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ht="12.75" customHeight="1" x14ac:dyDescent="0.2">
      <c r="A11" s="9" t="s">
        <v>26</v>
      </c>
      <c r="B11" s="24">
        <v>8</v>
      </c>
      <c r="C11" s="22"/>
      <c r="D11" s="23">
        <f t="shared" si="0"/>
        <v>8</v>
      </c>
      <c r="E11" s="24">
        <v>8</v>
      </c>
      <c r="F11" s="22"/>
      <c r="G11" s="23">
        <f>SUM(E11:F11)</f>
        <v>8</v>
      </c>
      <c r="H11" s="24">
        <v>6</v>
      </c>
      <c r="I11" s="24"/>
      <c r="J11" s="24">
        <f>SUM(H11:I11)</f>
        <v>6</v>
      </c>
      <c r="K11" s="41">
        <f t="shared" ref="K11:K33" si="1">SUM(J11/G11)</f>
        <v>0.75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pans="1:246" ht="12.75" customHeight="1" x14ac:dyDescent="0.2">
      <c r="A12" s="9" t="s">
        <v>23</v>
      </c>
      <c r="B12" s="24">
        <v>5</v>
      </c>
      <c r="C12" s="22"/>
      <c r="D12" s="23">
        <f t="shared" si="0"/>
        <v>5</v>
      </c>
      <c r="E12" s="24">
        <v>5</v>
      </c>
      <c r="F12" s="22"/>
      <c r="G12" s="23">
        <f>SUM(E12:F12)</f>
        <v>5</v>
      </c>
      <c r="H12" s="24">
        <v>5</v>
      </c>
      <c r="I12" s="24"/>
      <c r="J12" s="24">
        <f>SUM(H12:I12)</f>
        <v>5</v>
      </c>
      <c r="K12" s="41">
        <f t="shared" si="1"/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pans="1:246" ht="12.75" customHeight="1" x14ac:dyDescent="0.2">
      <c r="A13" s="9" t="s">
        <v>29</v>
      </c>
      <c r="B13" s="24">
        <v>2</v>
      </c>
      <c r="C13" s="22"/>
      <c r="D13" s="23">
        <f t="shared" si="0"/>
        <v>2</v>
      </c>
      <c r="E13" s="24">
        <v>2</v>
      </c>
      <c r="F13" s="22"/>
      <c r="G13" s="23">
        <f>SUM(E13:F13)</f>
        <v>2</v>
      </c>
      <c r="H13" s="24">
        <v>2</v>
      </c>
      <c r="I13" s="24"/>
      <c r="J13" s="24">
        <f>SUM(H13:I13)</f>
        <v>2</v>
      </c>
      <c r="K13" s="41">
        <f t="shared" si="1"/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pans="1:246" ht="12.75" customHeight="1" x14ac:dyDescent="0.2">
      <c r="A14" s="4" t="s">
        <v>24</v>
      </c>
      <c r="B14" s="24">
        <v>5</v>
      </c>
      <c r="C14" s="22"/>
      <c r="D14" s="23">
        <f t="shared" si="0"/>
        <v>5</v>
      </c>
      <c r="E14" s="24">
        <v>5</v>
      </c>
      <c r="F14" s="22"/>
      <c r="G14" s="23">
        <f>SUM(E14:F14)</f>
        <v>5</v>
      </c>
      <c r="H14" s="24">
        <v>3</v>
      </c>
      <c r="I14" s="24"/>
      <c r="J14" s="24">
        <f>SUM(H14:I14)</f>
        <v>3</v>
      </c>
      <c r="K14" s="41">
        <f t="shared" si="1"/>
        <v>0.6</v>
      </c>
      <c r="L14" s="1"/>
      <c r="M14" s="47">
        <f>SUM(J10:J14)</f>
        <v>18</v>
      </c>
      <c r="N14" s="4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 ht="12.75" customHeight="1" x14ac:dyDescent="0.2">
      <c r="A15" s="3" t="s">
        <v>10</v>
      </c>
      <c r="B15" s="24">
        <v>14</v>
      </c>
      <c r="C15" s="24"/>
      <c r="D15" s="23">
        <f t="shared" si="0"/>
        <v>14</v>
      </c>
      <c r="E15" s="24">
        <v>14</v>
      </c>
      <c r="F15" s="24"/>
      <c r="G15" s="23">
        <f t="shared" ref="G15:G27" si="2">SUM(E15:F15)</f>
        <v>14</v>
      </c>
      <c r="H15" s="24">
        <v>14</v>
      </c>
      <c r="I15" s="24"/>
      <c r="J15" s="24">
        <f t="shared" ref="J15:J27" si="3">SUM(H15:I15)</f>
        <v>14</v>
      </c>
      <c r="K15" s="41">
        <f t="shared" si="1"/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x14ac:dyDescent="0.2">
      <c r="A16" s="3" t="s">
        <v>11</v>
      </c>
      <c r="B16" s="24">
        <v>13.75</v>
      </c>
      <c r="C16" s="25"/>
      <c r="D16" s="23">
        <f t="shared" si="0"/>
        <v>13.75</v>
      </c>
      <c r="E16" s="24">
        <v>13.75</v>
      </c>
      <c r="F16" s="25"/>
      <c r="G16" s="23">
        <f t="shared" si="2"/>
        <v>13.75</v>
      </c>
      <c r="H16" s="24">
        <v>14</v>
      </c>
      <c r="I16" s="24"/>
      <c r="J16" s="24">
        <f t="shared" si="3"/>
        <v>14</v>
      </c>
      <c r="K16" s="41">
        <f t="shared" si="1"/>
        <v>1.0181818181818181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1:246" x14ac:dyDescent="0.2">
      <c r="A17" s="3" t="s">
        <v>12</v>
      </c>
      <c r="B17" s="24">
        <v>20.75</v>
      </c>
      <c r="C17" s="24"/>
      <c r="D17" s="23">
        <f t="shared" si="0"/>
        <v>20.75</v>
      </c>
      <c r="E17" s="24">
        <v>20.75</v>
      </c>
      <c r="F17" s="24"/>
      <c r="G17" s="23">
        <f t="shared" si="2"/>
        <v>20.75</v>
      </c>
      <c r="H17" s="24">
        <v>21</v>
      </c>
      <c r="I17" s="24"/>
      <c r="J17" s="24">
        <f t="shared" si="3"/>
        <v>21</v>
      </c>
      <c r="K17" s="41">
        <f t="shared" si="1"/>
        <v>1.0120481927710843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</row>
    <row r="18" spans="1:246" x14ac:dyDescent="0.2">
      <c r="A18" s="3" t="s">
        <v>14</v>
      </c>
      <c r="B18" s="24">
        <v>13</v>
      </c>
      <c r="C18" s="24"/>
      <c r="D18" s="23">
        <f t="shared" si="0"/>
        <v>13</v>
      </c>
      <c r="E18" s="24">
        <v>13</v>
      </c>
      <c r="F18" s="24"/>
      <c r="G18" s="23">
        <f t="shared" si="2"/>
        <v>13</v>
      </c>
      <c r="H18" s="24">
        <v>13</v>
      </c>
      <c r="I18" s="24"/>
      <c r="J18" s="24">
        <f t="shared" si="3"/>
        <v>13</v>
      </c>
      <c r="K18" s="41">
        <f t="shared" si="1"/>
        <v>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</row>
    <row r="19" spans="1:246" x14ac:dyDescent="0.2">
      <c r="A19" s="3" t="s">
        <v>15</v>
      </c>
      <c r="B19" s="24">
        <v>18</v>
      </c>
      <c r="C19" s="24"/>
      <c r="D19" s="23">
        <f t="shared" si="0"/>
        <v>18</v>
      </c>
      <c r="E19" s="24">
        <v>18</v>
      </c>
      <c r="F19" s="24"/>
      <c r="G19" s="23">
        <f t="shared" si="2"/>
        <v>18</v>
      </c>
      <c r="H19" s="24">
        <v>18</v>
      </c>
      <c r="I19" s="24"/>
      <c r="J19" s="24">
        <f t="shared" si="3"/>
        <v>18</v>
      </c>
      <c r="K19" s="41">
        <f t="shared" si="1"/>
        <v>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</row>
    <row r="20" spans="1:246" x14ac:dyDescent="0.2">
      <c r="A20" s="3" t="s">
        <v>13</v>
      </c>
      <c r="B20" s="24">
        <v>18</v>
      </c>
      <c r="C20" s="24"/>
      <c r="D20" s="23">
        <f t="shared" si="0"/>
        <v>18</v>
      </c>
      <c r="E20" s="24">
        <v>18</v>
      </c>
      <c r="F20" s="24"/>
      <c r="G20" s="23">
        <f t="shared" si="2"/>
        <v>18</v>
      </c>
      <c r="H20" s="24">
        <v>18</v>
      </c>
      <c r="I20" s="24"/>
      <c r="J20" s="24">
        <f t="shared" si="3"/>
        <v>18</v>
      </c>
      <c r="K20" s="41">
        <f t="shared" si="1"/>
        <v>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</row>
    <row r="21" spans="1:246" x14ac:dyDescent="0.2">
      <c r="A21" s="3" t="s">
        <v>16</v>
      </c>
      <c r="B21" s="24">
        <v>16</v>
      </c>
      <c r="C21" s="24"/>
      <c r="D21" s="23">
        <f t="shared" si="0"/>
        <v>16</v>
      </c>
      <c r="E21" s="24">
        <v>16</v>
      </c>
      <c r="F21" s="24"/>
      <c r="G21" s="23">
        <f t="shared" si="2"/>
        <v>16</v>
      </c>
      <c r="H21" s="24">
        <v>16</v>
      </c>
      <c r="I21" s="24"/>
      <c r="J21" s="24">
        <f t="shared" si="3"/>
        <v>16</v>
      </c>
      <c r="K21" s="41">
        <f t="shared" si="1"/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</row>
    <row r="22" spans="1:246" x14ac:dyDescent="0.2">
      <c r="A22" s="3" t="s">
        <v>7</v>
      </c>
      <c r="B22" s="24">
        <v>60</v>
      </c>
      <c r="C22" s="23">
        <v>2</v>
      </c>
      <c r="D22" s="23">
        <f t="shared" si="0"/>
        <v>62</v>
      </c>
      <c r="E22" s="24">
        <v>60</v>
      </c>
      <c r="F22" s="23">
        <v>2</v>
      </c>
      <c r="G22" s="23">
        <f t="shared" si="2"/>
        <v>62</v>
      </c>
      <c r="H22" s="24">
        <v>59</v>
      </c>
      <c r="I22" s="24">
        <v>1</v>
      </c>
      <c r="J22" s="48">
        <f t="shared" si="3"/>
        <v>60</v>
      </c>
      <c r="K22" s="41">
        <f t="shared" si="1"/>
        <v>0.967741935483871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</row>
    <row r="23" spans="1:246" ht="12.75" customHeight="1" x14ac:dyDescent="0.2">
      <c r="A23" s="17" t="s">
        <v>20</v>
      </c>
      <c r="B23" s="24">
        <v>23</v>
      </c>
      <c r="C23" s="23"/>
      <c r="D23" s="23">
        <f t="shared" si="0"/>
        <v>23</v>
      </c>
      <c r="E23" s="24">
        <v>23</v>
      </c>
      <c r="F23" s="23"/>
      <c r="G23" s="23">
        <f t="shared" si="2"/>
        <v>23</v>
      </c>
      <c r="H23" s="24">
        <v>21</v>
      </c>
      <c r="I23" s="24"/>
      <c r="J23" s="24">
        <f t="shared" si="3"/>
        <v>21</v>
      </c>
      <c r="K23" s="41">
        <f t="shared" si="1"/>
        <v>0.91304347826086951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</row>
    <row r="24" spans="1:246" x14ac:dyDescent="0.2">
      <c r="A24" s="17" t="s">
        <v>8</v>
      </c>
      <c r="B24" s="24">
        <v>41</v>
      </c>
      <c r="C24" s="23"/>
      <c r="D24" s="23">
        <f t="shared" si="0"/>
        <v>41</v>
      </c>
      <c r="E24" s="24">
        <v>41</v>
      </c>
      <c r="F24" s="23"/>
      <c r="G24" s="23">
        <f t="shared" si="2"/>
        <v>41</v>
      </c>
      <c r="H24" s="24">
        <v>39</v>
      </c>
      <c r="I24" s="24"/>
      <c r="J24" s="24">
        <f t="shared" si="3"/>
        <v>39</v>
      </c>
      <c r="K24" s="41">
        <f t="shared" si="1"/>
        <v>0.95121951219512191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</row>
    <row r="25" spans="1:246" x14ac:dyDescent="0.2">
      <c r="A25" s="17" t="s">
        <v>2</v>
      </c>
      <c r="B25" s="24">
        <v>11</v>
      </c>
      <c r="C25" s="24"/>
      <c r="D25" s="23">
        <f t="shared" si="0"/>
        <v>11</v>
      </c>
      <c r="E25" s="24">
        <v>11</v>
      </c>
      <c r="F25" s="24"/>
      <c r="G25" s="23">
        <f t="shared" si="2"/>
        <v>11</v>
      </c>
      <c r="H25" s="24">
        <v>10</v>
      </c>
      <c r="I25" s="24"/>
      <c r="J25" s="24">
        <f t="shared" si="3"/>
        <v>10</v>
      </c>
      <c r="K25" s="41">
        <f t="shared" si="1"/>
        <v>0.90909090909090906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</row>
    <row r="26" spans="1:246" x14ac:dyDescent="0.2">
      <c r="A26" s="16" t="s">
        <v>25</v>
      </c>
      <c r="B26" s="24">
        <v>32</v>
      </c>
      <c r="C26" s="24"/>
      <c r="D26" s="23">
        <f t="shared" si="0"/>
        <v>32</v>
      </c>
      <c r="E26" s="24">
        <v>32</v>
      </c>
      <c r="F26" s="24"/>
      <c r="G26" s="23">
        <f t="shared" si="2"/>
        <v>32</v>
      </c>
      <c r="H26" s="24">
        <v>26</v>
      </c>
      <c r="I26" s="24"/>
      <c r="J26" s="24">
        <f t="shared" si="3"/>
        <v>26</v>
      </c>
      <c r="K26" s="41">
        <f t="shared" si="1"/>
        <v>0.8125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</row>
    <row r="27" spans="1:246" x14ac:dyDescent="0.2">
      <c r="A27" s="4" t="s">
        <v>17</v>
      </c>
      <c r="B27" s="24">
        <v>8</v>
      </c>
      <c r="C27" s="24"/>
      <c r="D27" s="23">
        <f t="shared" si="0"/>
        <v>8</v>
      </c>
      <c r="E27" s="24">
        <v>8</v>
      </c>
      <c r="F27" s="24"/>
      <c r="G27" s="23">
        <f t="shared" si="2"/>
        <v>8</v>
      </c>
      <c r="H27" s="24">
        <v>5</v>
      </c>
      <c r="I27" s="24"/>
      <c r="J27" s="24">
        <f t="shared" si="3"/>
        <v>5</v>
      </c>
      <c r="K27" s="41">
        <f t="shared" si="1"/>
        <v>0.625</v>
      </c>
      <c r="L27" s="1"/>
      <c r="M27" s="47">
        <f>SUM(J15:J27)</f>
        <v>275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</row>
    <row r="28" spans="1:246" x14ac:dyDescent="0.2">
      <c r="A28" s="18" t="s">
        <v>3</v>
      </c>
      <c r="B28" s="26">
        <f t="shared" ref="B28:J28" si="4">SUM(B10:B27)</f>
        <v>310.5</v>
      </c>
      <c r="C28" s="26">
        <f t="shared" si="4"/>
        <v>2</v>
      </c>
      <c r="D28" s="26">
        <f t="shared" si="4"/>
        <v>312.5</v>
      </c>
      <c r="E28" s="26">
        <f t="shared" si="4"/>
        <v>310.5</v>
      </c>
      <c r="F28" s="26">
        <f t="shared" si="4"/>
        <v>2</v>
      </c>
      <c r="G28" s="26">
        <f t="shared" si="4"/>
        <v>312.5</v>
      </c>
      <c r="H28" s="26">
        <f t="shared" si="4"/>
        <v>292</v>
      </c>
      <c r="I28" s="26">
        <f t="shared" si="4"/>
        <v>1</v>
      </c>
      <c r="J28" s="26">
        <f t="shared" si="4"/>
        <v>293</v>
      </c>
      <c r="K28" s="41">
        <f t="shared" si="1"/>
        <v>0.93759999999999999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pans="1:246" x14ac:dyDescent="0.2">
      <c r="A29" s="5"/>
      <c r="B29" s="24"/>
      <c r="C29" s="24"/>
      <c r="D29" s="23"/>
      <c r="E29" s="23"/>
      <c r="F29" s="23"/>
      <c r="G29" s="23"/>
      <c r="H29" s="24"/>
      <c r="I29" s="24"/>
      <c r="J29" s="24"/>
      <c r="K29" s="4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</row>
    <row r="30" spans="1:246" x14ac:dyDescent="0.2">
      <c r="A30" s="6" t="s">
        <v>19</v>
      </c>
      <c r="B30" s="27">
        <v>102</v>
      </c>
      <c r="C30" s="27">
        <f>SUM(C31:C31)</f>
        <v>0</v>
      </c>
      <c r="D30" s="28">
        <f>SUM(B30:C30)</f>
        <v>102</v>
      </c>
      <c r="E30" s="28">
        <v>96</v>
      </c>
      <c r="F30" s="28"/>
      <c r="G30" s="28">
        <f>SUM(E30:F30)</f>
        <v>96</v>
      </c>
      <c r="H30" s="28">
        <v>82</v>
      </c>
      <c r="I30" s="28"/>
      <c r="J30" s="28">
        <f>SUM(H30:I30)</f>
        <v>82</v>
      </c>
      <c r="K30" s="41">
        <f t="shared" si="1"/>
        <v>0.85416666666666663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</row>
    <row r="31" spans="1:246" x14ac:dyDescent="0.2">
      <c r="A31" s="10"/>
      <c r="B31" s="29"/>
      <c r="C31" s="30"/>
      <c r="D31" s="30"/>
      <c r="E31" s="30"/>
      <c r="F31" s="30"/>
      <c r="G31" s="30"/>
      <c r="H31" s="24"/>
      <c r="I31" s="24"/>
      <c r="J31" s="24"/>
      <c r="K31" s="4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pans="1:246" x14ac:dyDescent="0.2">
      <c r="A32" s="3"/>
      <c r="B32" s="31"/>
      <c r="C32" s="31"/>
      <c r="D32" s="32"/>
      <c r="E32" s="32"/>
      <c r="F32" s="32"/>
      <c r="G32" s="32"/>
      <c r="H32" s="33"/>
      <c r="I32" s="33"/>
      <c r="J32" s="42"/>
      <c r="K32" s="4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pans="1:246" x14ac:dyDescent="0.2">
      <c r="A33" s="7" t="s">
        <v>1</v>
      </c>
      <c r="B33" s="34">
        <f t="shared" ref="B33:J33" si="5">B28+B30</f>
        <v>412.5</v>
      </c>
      <c r="C33" s="34">
        <f t="shared" si="5"/>
        <v>2</v>
      </c>
      <c r="D33" s="35">
        <f t="shared" si="5"/>
        <v>414.5</v>
      </c>
      <c r="E33" s="35">
        <f t="shared" si="5"/>
        <v>406.5</v>
      </c>
      <c r="F33" s="35">
        <f t="shared" si="5"/>
        <v>2</v>
      </c>
      <c r="G33" s="35">
        <f t="shared" si="5"/>
        <v>408.5</v>
      </c>
      <c r="H33" s="35">
        <f t="shared" si="5"/>
        <v>374</v>
      </c>
      <c r="I33" s="35">
        <f t="shared" si="5"/>
        <v>1</v>
      </c>
      <c r="J33" s="49">
        <f t="shared" si="5"/>
        <v>375</v>
      </c>
      <c r="K33" s="45">
        <f t="shared" si="1"/>
        <v>0.91799265605875158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pans="1:246" x14ac:dyDescent="0.2">
      <c r="A34" s="8"/>
      <c r="B34" s="36"/>
      <c r="C34" s="36"/>
      <c r="D34" s="37"/>
      <c r="E34" s="38"/>
      <c r="F34" s="38"/>
      <c r="G34" s="38"/>
      <c r="H34" s="39"/>
      <c r="I34" s="39"/>
      <c r="J34" s="43"/>
      <c r="K34" s="4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pans="1:246" x14ac:dyDescent="0.2">
      <c r="B35" s="40"/>
      <c r="C35" s="40"/>
      <c r="D35" s="40"/>
      <c r="E35" s="40"/>
      <c r="F35" s="40"/>
      <c r="G35" s="40"/>
      <c r="H35" s="40"/>
      <c r="I35" s="40"/>
      <c r="J35" s="40"/>
    </row>
  </sheetData>
  <mergeCells count="17">
    <mergeCell ref="K6:K8"/>
    <mergeCell ref="G7:G8"/>
    <mergeCell ref="J7:J8"/>
    <mergeCell ref="A3:J3"/>
    <mergeCell ref="H7:H8"/>
    <mergeCell ref="I7:I8"/>
    <mergeCell ref="H6:J6"/>
    <mergeCell ref="E6:G6"/>
    <mergeCell ref="F7:F8"/>
    <mergeCell ref="E7:E8"/>
    <mergeCell ref="A1:D1"/>
    <mergeCell ref="B6:D6"/>
    <mergeCell ref="B7:B8"/>
    <mergeCell ref="C7:C8"/>
    <mergeCell ref="D7:D8"/>
    <mergeCell ref="A6:A8"/>
    <mergeCell ref="C4:D4"/>
  </mergeCells>
  <phoneticPr fontId="0" type="noConversion"/>
  <printOptions horizontalCentered="1"/>
  <pageMargins left="0.59055118110236227" right="0.59055118110236227" top="1.3779527559055118" bottom="0.78740157480314965" header="0.51181102362204722" footer="0.51181102362204722"/>
  <pageSetup paperSize="9" scale="78" orientation="landscape" useFirstPageNumber="1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Horváth Laura Liliána</cp:lastModifiedBy>
  <cp:revision>5</cp:revision>
  <cp:lastPrinted>2021-05-17T09:32:49Z</cp:lastPrinted>
  <dcterms:created xsi:type="dcterms:W3CDTF">2001-05-07T16:20:50Z</dcterms:created>
  <dcterms:modified xsi:type="dcterms:W3CDTF">2021-06-09T08:47:54Z</dcterms:modified>
</cp:coreProperties>
</file>