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6CBFFC7C-6D51-41A4-A288-B2B5B3DDDB31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J10" i="1"/>
  <c r="J11" i="1"/>
  <c r="J12" i="1"/>
  <c r="J13" i="1"/>
  <c r="D11" i="1"/>
  <c r="B23" i="1"/>
  <c r="B25" i="1"/>
  <c r="C23" i="1"/>
  <c r="C25" i="1"/>
  <c r="E23" i="1"/>
  <c r="E25" i="1"/>
  <c r="F23" i="1"/>
  <c r="I23" i="1"/>
  <c r="I25" i="1"/>
  <c r="K23" i="1"/>
  <c r="L23" i="1"/>
  <c r="L25" i="1"/>
  <c r="G24" i="1"/>
  <c r="K25" i="1"/>
  <c r="D24" i="1"/>
  <c r="G10" i="1"/>
  <c r="G11" i="1"/>
  <c r="H11" i="1"/>
  <c r="G12" i="1"/>
  <c r="G13" i="1"/>
  <c r="G14" i="1"/>
  <c r="G15" i="1"/>
  <c r="G16" i="1"/>
  <c r="G17" i="1"/>
  <c r="G18" i="1"/>
  <c r="G19" i="1"/>
  <c r="G20" i="1"/>
  <c r="G21" i="1"/>
  <c r="H21" i="1"/>
  <c r="J21" i="1"/>
  <c r="G22" i="1"/>
  <c r="D10" i="1"/>
  <c r="D12" i="1"/>
  <c r="D13" i="1"/>
  <c r="H13" i="1"/>
  <c r="D14" i="1"/>
  <c r="H14" i="1"/>
  <c r="J14" i="1"/>
  <c r="D15" i="1"/>
  <c r="D16" i="1"/>
  <c r="D17" i="1"/>
  <c r="H17" i="1"/>
  <c r="J17" i="1"/>
  <c r="D18" i="1"/>
  <c r="D19" i="1"/>
  <c r="H19" i="1"/>
  <c r="J19" i="1"/>
  <c r="D20" i="1"/>
  <c r="H20" i="1"/>
  <c r="J20" i="1"/>
  <c r="D21" i="1"/>
  <c r="D22" i="1"/>
  <c r="G9" i="1"/>
  <c r="D9" i="1"/>
  <c r="F25" i="1"/>
  <c r="F39" i="1"/>
  <c r="H12" i="1"/>
  <c r="H18" i="1"/>
  <c r="J18" i="1"/>
  <c r="H10" i="1"/>
  <c r="H22" i="1"/>
  <c r="J22" i="1"/>
  <c r="J24" i="1"/>
  <c r="H16" i="1"/>
  <c r="J16" i="1"/>
  <c r="H15" i="1"/>
  <c r="J15" i="1"/>
  <c r="G23" i="1"/>
  <c r="G25" i="1"/>
  <c r="D23" i="1"/>
  <c r="D25" i="1"/>
  <c r="H9" i="1"/>
  <c r="H23" i="1"/>
  <c r="H25" i="1"/>
  <c r="J9" i="1"/>
  <c r="J23" i="1"/>
  <c r="J25" i="1"/>
</calcChain>
</file>

<file path=xl/sharedStrings.xml><?xml version="1.0" encoding="utf-8"?>
<sst xmlns="http://schemas.openxmlformats.org/spreadsheetml/2006/main" count="32" uniqueCount="32">
  <si>
    <t>Intézmény neve</t>
  </si>
  <si>
    <t>Intézmények összesen</t>
  </si>
  <si>
    <t>Komárom Város Önkormányzata</t>
  </si>
  <si>
    <t>Komáromi Aprótalpak Bölcsőde</t>
  </si>
  <si>
    <t>Jókai Mór Városi Könyvtár</t>
  </si>
  <si>
    <t>Komárom Város összesen</t>
  </si>
  <si>
    <t>Komáromi Gesztenyés Óvoda</t>
  </si>
  <si>
    <t>Komáromi Polgármesteri Hivatal</t>
  </si>
  <si>
    <t>Komáromi Csillag Óvoda</t>
  </si>
  <si>
    <t>Komáromi Kistáltos Óvoda</t>
  </si>
  <si>
    <t>Komáromi Napsugár Óvoda</t>
  </si>
  <si>
    <t>Komáromi Szivárvány Óvoda</t>
  </si>
  <si>
    <t>Komáromi Szőnyi Színes Óvoda</t>
  </si>
  <si>
    <t>Komáromi Tóparti Óvoda</t>
  </si>
  <si>
    <t>Komáromi Klapka György Múzeum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</si>
  <si>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</si>
  <si>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</si>
  <si>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</si>
  <si>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</si>
  <si>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</si>
  <si>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</si>
  <si>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</si>
  <si>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E Ft</t>
  </si>
  <si>
    <t>Maradvány elvonás, átcsoportosítás</t>
  </si>
  <si>
    <t>Felosztható maradvány</t>
  </si>
  <si>
    <t>Komáromi Tám-Pont Család- és Gyermekjóléti Intézmény</t>
  </si>
  <si>
    <t>Komárom Város Egyesített Szociális Intézménye</t>
  </si>
  <si>
    <t>Komárom Város Egészségügyi Alapellátási Szolgálata</t>
  </si>
  <si>
    <t>Alaptevékenység kötelezettség-vállalással terhelt maradványa</t>
  </si>
  <si>
    <t>Alaptevékenység szabad maradványa</t>
  </si>
  <si>
    <t>21. melléklet</t>
  </si>
  <si>
    <t>Komárom Város 2020. évi költségvetési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</si>
</sst>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b/>
      <u/>
      <sz val="10"/>
      <name val="Arial CE"/>
      <charset val="238"/>
    </font>
    <font>
      <b/>
      <sz val="7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3" fontId="5" fillId="0" borderId="0" xfId="0" applyNumberFormat="1" applyFont="1"/>
    <xf numFmtId="0" fontId="5" fillId="0" borderId="0" xfId="0" applyFont="1" applyBorder="1" applyAlignment="1"/>
    <xf numFmtId="0" fontId="0" fillId="0" borderId="0" xfId="0" applyFill="1" applyBorder="1"/>
    <xf numFmtId="0" fontId="3" fillId="0" borderId="0" xfId="0" applyFont="1" applyBorder="1"/>
    <xf numFmtId="3" fontId="0" fillId="0" borderId="0" xfId="0" applyNumberFormat="1"/>
    <xf numFmtId="0" fontId="0" fillId="0" borderId="0" xfId="0" applyAlignment="1"/>
    <xf numFmtId="0" fontId="4" fillId="0" borderId="2" xfId="0" applyFont="1" applyBorder="1"/>
    <xf numFmtId="3" fontId="4" fillId="0" borderId="2" xfId="0" applyNumberFormat="1" applyFont="1" applyBorder="1"/>
    <xf numFmtId="0" fontId="4" fillId="0" borderId="2" xfId="0" applyFont="1" applyBorder="1" applyAlignment="1">
      <alignment wrapText="1"/>
    </xf>
    <xf numFmtId="0" fontId="6" fillId="0" borderId="2" xfId="0" applyFont="1" applyBorder="1"/>
    <xf numFmtId="3" fontId="6" fillId="0" borderId="2" xfId="0" applyNumberFormat="1" applyFont="1" applyBorder="1"/>
    <xf numFmtId="0" fontId="7" fillId="0" borderId="2" xfId="0" applyFont="1" applyBorder="1"/>
    <xf numFmtId="3" fontId="7" fillId="0" borderId="2" xfId="0" applyNumberFormat="1" applyFont="1" applyFill="1" applyBorder="1"/>
    <xf numFmtId="0" fontId="8" fillId="0" borderId="0" xfId="0" applyFont="1" applyBorder="1" applyAlignment="1">
      <alignment horizontal="left"/>
    </xf>
    <xf numFmtId="3" fontId="8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4" fillId="0" borderId="2" xfId="0" applyNumberFormat="1" applyFont="1" applyFill="1" applyBorder="1"/>
    <xf numFmtId="0" fontId="0" fillId="0" borderId="0" xfId="0" applyFill="1"/>
    <xf numFmtId="3" fontId="6" fillId="0" borderId="2" xfId="0" applyNumberFormat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3" fontId="0" fillId="0" borderId="0" xfId="0" applyNumberFormat="1" applyBorder="1"/>
    <xf numFmtId="3" fontId="0" fillId="0" borderId="0" xfId="0" applyNumberFormat="1" applyFill="1" applyBorder="1"/>
    <xf numFmtId="0" fontId="0" fillId="0" borderId="3" xfId="0" applyFill="1" applyBorder="1"/>
    <xf numFmtId="3" fontId="6" fillId="0" borderId="2" xfId="0" applyNumberFormat="1" applyFont="1" applyFill="1" applyBorder="1" applyAlignment="1">
      <alignment horizontal="right"/>
    </xf>
    <xf numFmtId="3" fontId="4" fillId="2" borderId="2" xfId="0" applyNumberFormat="1" applyFont="1" applyFill="1" applyBorder="1"/>
    <xf numFmtId="3" fontId="6" fillId="2" borderId="2" xfId="0" applyNumberFormat="1" applyFont="1" applyFill="1" applyBorder="1"/>
    <xf numFmtId="3" fontId="7" fillId="2" borderId="2" xfId="0" applyNumberFormat="1" applyFont="1" applyFill="1" applyBorder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Zeros="0" tabSelected="1" zoomScaleNormal="100" workbookViewId="0">
      <selection activeCell="H25" sqref="H25"/>
    </sheetView>
  </sheetViews>
  <sheetFormatPr defaultRowHeight="12.75" x14ac:dyDescent="0.2"/>
  <cols>
    <col min="1" max="1" width="40.140625" bestFit="1" customWidth="1"/>
    <col min="2" max="3" width="11.85546875" customWidth="1"/>
    <col min="4" max="4" width="11.7109375" customWidth="1"/>
    <col min="5" max="10" width="11.85546875" customWidth="1"/>
    <col min="11" max="12" width="10.7109375" customWidth="1"/>
  </cols>
  <sheetData>
    <row r="1" spans="1:14" x14ac:dyDescent="0.2">
      <c r="K1" s="38" t="s">
        <v>30</v>
      </c>
      <c r="L1" s="38"/>
    </row>
    <row r="2" spans="1:14" ht="12.75" customHeight="1" x14ac:dyDescent="0.2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N2" s="10"/>
    </row>
    <row r="3" spans="1:14" x14ac:dyDescent="0.2">
      <c r="K3" s="39" t="s">
        <v>22</v>
      </c>
      <c r="L3" s="39"/>
    </row>
    <row r="4" spans="1:14" ht="22.5" customHeight="1" x14ac:dyDescent="0.2">
      <c r="A4" s="43" t="s">
        <v>0</v>
      </c>
      <c r="B4" s="41" t="s">
        <v>15</v>
      </c>
      <c r="C4" s="41" t="s">
        <v>16</v>
      </c>
      <c r="D4" s="41" t="s">
        <v>17</v>
      </c>
      <c r="E4" s="41" t="s">
        <v>18</v>
      </c>
      <c r="F4" s="41" t="s">
        <v>19</v>
      </c>
      <c r="G4" s="41" t="s">
        <v>20</v>
      </c>
      <c r="H4" s="36" t="s">
        <v>21</v>
      </c>
      <c r="I4" s="36" t="s">
        <v>28</v>
      </c>
      <c r="J4" s="36" t="s">
        <v>29</v>
      </c>
      <c r="K4" s="46" t="s">
        <v>23</v>
      </c>
      <c r="L4" s="34" t="s">
        <v>24</v>
      </c>
    </row>
    <row r="5" spans="1:14" ht="24.75" customHeight="1" x14ac:dyDescent="0.2">
      <c r="A5" s="44"/>
      <c r="B5" s="42"/>
      <c r="C5" s="42"/>
      <c r="D5" s="42"/>
      <c r="E5" s="42"/>
      <c r="F5" s="42"/>
      <c r="G5" s="42"/>
      <c r="H5" s="37"/>
      <c r="I5" s="37"/>
      <c r="J5" s="37"/>
      <c r="K5" s="47"/>
      <c r="L5" s="35"/>
    </row>
    <row r="6" spans="1:14" ht="17.25" customHeight="1" x14ac:dyDescent="0.2">
      <c r="A6" s="44"/>
      <c r="B6" s="42"/>
      <c r="C6" s="42"/>
      <c r="D6" s="42"/>
      <c r="E6" s="42"/>
      <c r="F6" s="42"/>
      <c r="G6" s="42"/>
      <c r="H6" s="37"/>
      <c r="I6" s="37"/>
      <c r="J6" s="37"/>
      <c r="K6" s="47"/>
      <c r="L6" s="35"/>
    </row>
    <row r="7" spans="1:14" ht="26.25" customHeight="1" x14ac:dyDescent="0.2">
      <c r="A7" s="44"/>
      <c r="B7" s="42"/>
      <c r="C7" s="42"/>
      <c r="D7" s="42"/>
      <c r="E7" s="42"/>
      <c r="F7" s="42"/>
      <c r="G7" s="42"/>
      <c r="H7" s="37"/>
      <c r="I7" s="37"/>
      <c r="J7" s="37"/>
      <c r="K7" s="47"/>
      <c r="L7" s="35"/>
    </row>
    <row r="8" spans="1:14" ht="9.75" customHeight="1" x14ac:dyDescent="0.2">
      <c r="A8" s="45"/>
      <c r="B8" s="1"/>
      <c r="C8" s="1"/>
      <c r="D8" s="1"/>
      <c r="E8" s="1"/>
      <c r="F8" s="1"/>
      <c r="G8" s="1"/>
      <c r="H8" s="20"/>
      <c r="I8" s="20"/>
      <c r="J8" s="20"/>
      <c r="K8" s="21"/>
      <c r="L8" s="29"/>
    </row>
    <row r="9" spans="1:14" ht="13.5" customHeight="1" x14ac:dyDescent="0.2">
      <c r="A9" s="11" t="s">
        <v>7</v>
      </c>
      <c r="B9" s="22">
        <v>11026</v>
      </c>
      <c r="C9" s="12">
        <v>657961</v>
      </c>
      <c r="D9" s="12">
        <f t="shared" ref="D9:D22" si="0">SUM(B9-C9)</f>
        <v>-646935</v>
      </c>
      <c r="E9" s="12">
        <v>650799</v>
      </c>
      <c r="F9" s="12"/>
      <c r="G9" s="12">
        <f>SUM(E9-F9)</f>
        <v>650799</v>
      </c>
      <c r="H9" s="15">
        <f>SUM(G9,D9)</f>
        <v>3864</v>
      </c>
      <c r="I9" s="15">
        <v>165</v>
      </c>
      <c r="J9" s="12">
        <f>SUM(H9-I9)</f>
        <v>3699</v>
      </c>
      <c r="K9" s="31"/>
      <c r="L9" s="30">
        <v>3699</v>
      </c>
    </row>
    <row r="10" spans="1:14" ht="13.5" customHeight="1" x14ac:dyDescent="0.2">
      <c r="A10" s="13" t="s">
        <v>26</v>
      </c>
      <c r="B10" s="12">
        <v>189</v>
      </c>
      <c r="C10" s="12">
        <v>368320</v>
      </c>
      <c r="D10" s="12">
        <f t="shared" si="0"/>
        <v>-368131</v>
      </c>
      <c r="E10" s="12">
        <v>369838</v>
      </c>
      <c r="F10" s="12"/>
      <c r="G10" s="12">
        <f t="shared" ref="G10:G22" si="1">SUM(E10-F10)</f>
        <v>369838</v>
      </c>
      <c r="H10" s="24">
        <f t="shared" ref="H10:H22" si="2">SUM(G10,D10)</f>
        <v>1707</v>
      </c>
      <c r="I10" s="15">
        <v>1707</v>
      </c>
      <c r="J10" s="12">
        <f t="shared" ref="J10:J22" si="3">SUM(H10-I10)</f>
        <v>0</v>
      </c>
      <c r="K10" s="31"/>
      <c r="L10" s="30"/>
    </row>
    <row r="11" spans="1:14" ht="13.5" customHeight="1" x14ac:dyDescent="0.2">
      <c r="A11" s="11" t="s">
        <v>25</v>
      </c>
      <c r="B11" s="12">
        <v>59</v>
      </c>
      <c r="C11" s="12">
        <v>119867</v>
      </c>
      <c r="D11" s="12">
        <f t="shared" si="0"/>
        <v>-119808</v>
      </c>
      <c r="E11" s="12">
        <v>120629</v>
      </c>
      <c r="F11" s="12"/>
      <c r="G11" s="12">
        <f t="shared" si="1"/>
        <v>120629</v>
      </c>
      <c r="H11" s="24">
        <f t="shared" si="2"/>
        <v>821</v>
      </c>
      <c r="I11" s="15">
        <v>821</v>
      </c>
      <c r="J11" s="12">
        <f t="shared" si="3"/>
        <v>0</v>
      </c>
      <c r="K11" s="31"/>
      <c r="L11" s="30"/>
    </row>
    <row r="12" spans="1:14" ht="13.5" customHeight="1" x14ac:dyDescent="0.2">
      <c r="A12" s="11" t="s">
        <v>3</v>
      </c>
      <c r="B12" s="12">
        <v>4</v>
      </c>
      <c r="C12" s="12">
        <v>205902</v>
      </c>
      <c r="D12" s="12">
        <f t="shared" si="0"/>
        <v>-205898</v>
      </c>
      <c r="E12" s="12">
        <v>206655</v>
      </c>
      <c r="F12" s="12"/>
      <c r="G12" s="12">
        <f t="shared" si="1"/>
        <v>206655</v>
      </c>
      <c r="H12" s="24">
        <f t="shared" si="2"/>
        <v>757</v>
      </c>
      <c r="I12" s="15">
        <v>757</v>
      </c>
      <c r="J12" s="12">
        <f t="shared" si="3"/>
        <v>0</v>
      </c>
      <c r="K12" s="31"/>
      <c r="L12" s="30"/>
    </row>
    <row r="13" spans="1:14" ht="13.5" customHeight="1" x14ac:dyDescent="0.2">
      <c r="A13" s="11" t="s">
        <v>4</v>
      </c>
      <c r="B13" s="12">
        <v>766</v>
      </c>
      <c r="C13" s="12">
        <v>56815</v>
      </c>
      <c r="D13" s="12">
        <f t="shared" si="0"/>
        <v>-56049</v>
      </c>
      <c r="E13" s="12">
        <v>56317</v>
      </c>
      <c r="F13" s="12"/>
      <c r="G13" s="12">
        <f t="shared" si="1"/>
        <v>56317</v>
      </c>
      <c r="H13" s="15">
        <f t="shared" si="2"/>
        <v>268</v>
      </c>
      <c r="I13" s="15">
        <v>268</v>
      </c>
      <c r="J13" s="12">
        <f t="shared" si="3"/>
        <v>0</v>
      </c>
      <c r="K13" s="31"/>
      <c r="L13" s="30"/>
    </row>
    <row r="14" spans="1:14" ht="13.5" customHeight="1" x14ac:dyDescent="0.2">
      <c r="A14" s="11" t="s">
        <v>8</v>
      </c>
      <c r="B14" s="12">
        <v>4</v>
      </c>
      <c r="C14" s="12">
        <v>82338</v>
      </c>
      <c r="D14" s="12">
        <f t="shared" si="0"/>
        <v>-82334</v>
      </c>
      <c r="E14" s="12">
        <v>82630</v>
      </c>
      <c r="F14" s="12"/>
      <c r="G14" s="12">
        <f t="shared" si="1"/>
        <v>82630</v>
      </c>
      <c r="H14" s="15">
        <f t="shared" si="2"/>
        <v>296</v>
      </c>
      <c r="I14" s="15">
        <v>296</v>
      </c>
      <c r="J14" s="12">
        <f t="shared" si="3"/>
        <v>0</v>
      </c>
      <c r="K14" s="31"/>
      <c r="L14" s="30"/>
    </row>
    <row r="15" spans="1:14" ht="13.5" customHeight="1" x14ac:dyDescent="0.2">
      <c r="A15" s="11" t="s">
        <v>6</v>
      </c>
      <c r="B15" s="12">
        <v>45</v>
      </c>
      <c r="C15" s="12">
        <v>111708</v>
      </c>
      <c r="D15" s="12">
        <f t="shared" si="0"/>
        <v>-111663</v>
      </c>
      <c r="E15" s="12">
        <v>111786</v>
      </c>
      <c r="F15" s="12"/>
      <c r="G15" s="12">
        <f t="shared" si="1"/>
        <v>111786</v>
      </c>
      <c r="H15" s="15">
        <f t="shared" si="2"/>
        <v>123</v>
      </c>
      <c r="I15" s="15">
        <v>123</v>
      </c>
      <c r="J15" s="12">
        <f t="shared" si="3"/>
        <v>0</v>
      </c>
      <c r="K15" s="31"/>
      <c r="L15" s="30"/>
    </row>
    <row r="16" spans="1:14" ht="13.5" customHeight="1" x14ac:dyDescent="0.2">
      <c r="A16" s="11" t="s">
        <v>9</v>
      </c>
      <c r="B16" s="12">
        <v>12</v>
      </c>
      <c r="C16" s="12">
        <v>75143</v>
      </c>
      <c r="D16" s="12">
        <f t="shared" si="0"/>
        <v>-75131</v>
      </c>
      <c r="E16" s="12">
        <v>75397</v>
      </c>
      <c r="F16" s="12"/>
      <c r="G16" s="12">
        <f t="shared" si="1"/>
        <v>75397</v>
      </c>
      <c r="H16" s="15">
        <f t="shared" si="2"/>
        <v>266</v>
      </c>
      <c r="I16" s="15">
        <v>266</v>
      </c>
      <c r="J16" s="12">
        <f t="shared" si="3"/>
        <v>0</v>
      </c>
      <c r="K16" s="31"/>
      <c r="L16" s="30"/>
    </row>
    <row r="17" spans="1:16" ht="13.5" customHeight="1" x14ac:dyDescent="0.2">
      <c r="A17" s="11" t="s">
        <v>10</v>
      </c>
      <c r="B17" s="12">
        <v>4</v>
      </c>
      <c r="C17" s="12">
        <v>62374</v>
      </c>
      <c r="D17" s="12">
        <f t="shared" si="0"/>
        <v>-62370</v>
      </c>
      <c r="E17" s="12">
        <v>62808</v>
      </c>
      <c r="F17" s="12"/>
      <c r="G17" s="12">
        <f t="shared" si="1"/>
        <v>62808</v>
      </c>
      <c r="H17" s="15">
        <f t="shared" si="2"/>
        <v>438</v>
      </c>
      <c r="I17" s="15">
        <v>438</v>
      </c>
      <c r="J17" s="12">
        <f t="shared" si="3"/>
        <v>0</v>
      </c>
      <c r="K17" s="31"/>
      <c r="L17" s="30"/>
    </row>
    <row r="18" spans="1:16" ht="13.5" customHeight="1" x14ac:dyDescent="0.2">
      <c r="A18" s="11" t="s">
        <v>11</v>
      </c>
      <c r="B18" s="12">
        <v>43</v>
      </c>
      <c r="C18" s="12">
        <v>67358</v>
      </c>
      <c r="D18" s="12">
        <f t="shared" si="0"/>
        <v>-67315</v>
      </c>
      <c r="E18" s="12">
        <v>67845</v>
      </c>
      <c r="F18" s="12"/>
      <c r="G18" s="12">
        <f t="shared" si="1"/>
        <v>67845</v>
      </c>
      <c r="H18" s="15">
        <f t="shared" si="2"/>
        <v>530</v>
      </c>
      <c r="I18" s="15">
        <v>530</v>
      </c>
      <c r="J18" s="12">
        <f t="shared" si="3"/>
        <v>0</v>
      </c>
      <c r="K18" s="31"/>
      <c r="L18" s="30"/>
    </row>
    <row r="19" spans="1:16" ht="13.5" customHeight="1" x14ac:dyDescent="0.2">
      <c r="A19" s="11" t="s">
        <v>12</v>
      </c>
      <c r="B19" s="12">
        <v>74</v>
      </c>
      <c r="C19" s="12">
        <v>90201</v>
      </c>
      <c r="D19" s="12">
        <f t="shared" si="0"/>
        <v>-90127</v>
      </c>
      <c r="E19" s="12">
        <v>90245</v>
      </c>
      <c r="F19" s="12"/>
      <c r="G19" s="12">
        <f t="shared" si="1"/>
        <v>90245</v>
      </c>
      <c r="H19" s="15">
        <f t="shared" si="2"/>
        <v>118</v>
      </c>
      <c r="I19" s="15">
        <v>118</v>
      </c>
      <c r="J19" s="12">
        <f t="shared" si="3"/>
        <v>0</v>
      </c>
      <c r="K19" s="31"/>
      <c r="L19" s="30"/>
    </row>
    <row r="20" spans="1:16" ht="13.5" customHeight="1" x14ac:dyDescent="0.2">
      <c r="A20" s="11" t="s">
        <v>13</v>
      </c>
      <c r="B20" s="12">
        <v>6</v>
      </c>
      <c r="C20" s="12">
        <v>79063</v>
      </c>
      <c r="D20" s="12">
        <f t="shared" si="0"/>
        <v>-79057</v>
      </c>
      <c r="E20" s="12">
        <v>79275</v>
      </c>
      <c r="F20" s="12"/>
      <c r="G20" s="12">
        <f t="shared" si="1"/>
        <v>79275</v>
      </c>
      <c r="H20" s="15">
        <f t="shared" si="2"/>
        <v>218</v>
      </c>
      <c r="I20" s="15">
        <v>218</v>
      </c>
      <c r="J20" s="12">
        <f t="shared" si="3"/>
        <v>0</v>
      </c>
      <c r="K20" s="31"/>
      <c r="L20" s="30"/>
    </row>
    <row r="21" spans="1:16" ht="13.5" customHeight="1" x14ac:dyDescent="0.2">
      <c r="A21" s="11" t="s">
        <v>14</v>
      </c>
      <c r="B21" s="12">
        <v>16440</v>
      </c>
      <c r="C21" s="12">
        <v>69517</v>
      </c>
      <c r="D21" s="12">
        <f t="shared" si="0"/>
        <v>-53077</v>
      </c>
      <c r="E21" s="12">
        <v>58241</v>
      </c>
      <c r="F21" s="12"/>
      <c r="G21" s="12">
        <f t="shared" si="1"/>
        <v>58241</v>
      </c>
      <c r="H21" s="15">
        <f t="shared" si="2"/>
        <v>5164</v>
      </c>
      <c r="I21" s="15">
        <v>5164</v>
      </c>
      <c r="J21" s="12">
        <f t="shared" si="3"/>
        <v>0</v>
      </c>
      <c r="K21" s="31"/>
      <c r="L21" s="30"/>
    </row>
    <row r="22" spans="1:16" ht="13.5" customHeight="1" x14ac:dyDescent="0.2">
      <c r="A22" s="11" t="s">
        <v>27</v>
      </c>
      <c r="B22" s="12">
        <v>252681</v>
      </c>
      <c r="C22" s="12">
        <v>326563</v>
      </c>
      <c r="D22" s="12">
        <f t="shared" si="0"/>
        <v>-73882</v>
      </c>
      <c r="E22" s="12">
        <v>77667</v>
      </c>
      <c r="F22" s="12"/>
      <c r="G22" s="12">
        <f t="shared" si="1"/>
        <v>77667</v>
      </c>
      <c r="H22" s="15">
        <f t="shared" si="2"/>
        <v>3785</v>
      </c>
      <c r="I22" s="15">
        <v>3785</v>
      </c>
      <c r="J22" s="12">
        <f t="shared" si="3"/>
        <v>0</v>
      </c>
      <c r="K22" s="31"/>
      <c r="L22" s="30"/>
      <c r="O22" s="9"/>
    </row>
    <row r="23" spans="1:16" ht="13.5" customHeight="1" x14ac:dyDescent="0.2">
      <c r="A23" s="14" t="s">
        <v>1</v>
      </c>
      <c r="B23" s="15">
        <f t="shared" ref="B23:I23" si="4">SUM(B9:B22)</f>
        <v>281353</v>
      </c>
      <c r="C23" s="15">
        <f t="shared" si="4"/>
        <v>2373130</v>
      </c>
      <c r="D23" s="15">
        <f t="shared" si="4"/>
        <v>-2091777</v>
      </c>
      <c r="E23" s="15">
        <f t="shared" si="4"/>
        <v>2110132</v>
      </c>
      <c r="F23" s="15">
        <f t="shared" si="4"/>
        <v>0</v>
      </c>
      <c r="G23" s="15">
        <f t="shared" si="4"/>
        <v>2110132</v>
      </c>
      <c r="H23" s="15">
        <f t="shared" si="4"/>
        <v>18355</v>
      </c>
      <c r="I23" s="15">
        <f t="shared" si="4"/>
        <v>14656</v>
      </c>
      <c r="J23" s="15">
        <f>SUM(J9:J22)</f>
        <v>3699</v>
      </c>
      <c r="K23" s="32">
        <f>SUM(K9:K22)</f>
        <v>0</v>
      </c>
      <c r="L23" s="15">
        <f>SUM(L9:L22)</f>
        <v>3699</v>
      </c>
      <c r="P23" s="9"/>
    </row>
    <row r="24" spans="1:16" ht="13.5" customHeight="1" x14ac:dyDescent="0.2">
      <c r="A24" s="11" t="s">
        <v>2</v>
      </c>
      <c r="B24" s="12">
        <v>21016154</v>
      </c>
      <c r="C24" s="12">
        <v>11275697</v>
      </c>
      <c r="D24" s="12">
        <f>SUM(B24-C24)</f>
        <v>9740457</v>
      </c>
      <c r="E24" s="12">
        <v>3740972</v>
      </c>
      <c r="F24" s="12">
        <v>3728459</v>
      </c>
      <c r="G24" s="12">
        <f>SUM(E24-F24)</f>
        <v>12513</v>
      </c>
      <c r="H24" s="12">
        <f>SUM(D24,G24)-1</f>
        <v>9752969</v>
      </c>
      <c r="I24" s="12">
        <v>9752969</v>
      </c>
      <c r="J24" s="12">
        <f>SUM(H24-I24)</f>
        <v>0</v>
      </c>
      <c r="K24" s="31"/>
      <c r="L24" s="22"/>
    </row>
    <row r="25" spans="1:16" ht="13.5" customHeight="1" x14ac:dyDescent="0.2">
      <c r="A25" s="16" t="s">
        <v>5</v>
      </c>
      <c r="B25" s="17">
        <f t="shared" ref="B25:G25" si="5">SUM(B23:B24)</f>
        <v>21297507</v>
      </c>
      <c r="C25" s="17">
        <f t="shared" si="5"/>
        <v>13648827</v>
      </c>
      <c r="D25" s="17">
        <f t="shared" si="5"/>
        <v>7648680</v>
      </c>
      <c r="E25" s="17">
        <f t="shared" si="5"/>
        <v>5851104</v>
      </c>
      <c r="F25" s="17">
        <f t="shared" si="5"/>
        <v>3728459</v>
      </c>
      <c r="G25" s="17">
        <f t="shared" si="5"/>
        <v>2122645</v>
      </c>
      <c r="H25" s="17">
        <f>SUM(H23:H24)</f>
        <v>9771324</v>
      </c>
      <c r="I25" s="17">
        <f>SUM(I23:I24)</f>
        <v>9767625</v>
      </c>
      <c r="J25" s="17">
        <f>SUM(J23:J24)</f>
        <v>3699</v>
      </c>
      <c r="K25" s="33">
        <f>SUM(K23:K24)</f>
        <v>0</v>
      </c>
      <c r="L25" s="17">
        <f>SUM(L23:L24)</f>
        <v>3699</v>
      </c>
    </row>
    <row r="26" spans="1:16" ht="15" customHeight="1" x14ac:dyDescent="0.2">
      <c r="G26" s="9"/>
      <c r="H26" s="9">
        <v>0</v>
      </c>
      <c r="I26" s="9"/>
      <c r="J26" s="9"/>
      <c r="K26" s="23"/>
      <c r="L26" s="23"/>
    </row>
    <row r="27" spans="1:16" ht="15" customHeight="1" x14ac:dyDescent="0.2">
      <c r="A27" s="2"/>
      <c r="B27" s="2"/>
      <c r="C27" s="2"/>
      <c r="D27" s="2"/>
      <c r="E27" s="2"/>
      <c r="F27" s="2"/>
      <c r="G27" s="6"/>
      <c r="H27" s="6"/>
      <c r="I27" s="6"/>
      <c r="J27" s="6"/>
      <c r="K27" s="3"/>
      <c r="L27" s="5"/>
    </row>
    <row r="28" spans="1:16" ht="15" customHeight="1" x14ac:dyDescent="0.2">
      <c r="A28" s="2"/>
      <c r="B28" s="2"/>
      <c r="C28" s="2"/>
      <c r="D28" s="7"/>
      <c r="E28" s="7"/>
      <c r="F28" s="2"/>
      <c r="G28" s="3"/>
      <c r="H28" s="3"/>
      <c r="I28" s="3"/>
      <c r="J28" s="3"/>
      <c r="K28" s="18"/>
      <c r="L28" s="19"/>
    </row>
    <row r="29" spans="1:16" ht="15.75" customHeight="1" x14ac:dyDescent="0.2">
      <c r="A29" s="2"/>
      <c r="B29" s="2"/>
      <c r="C29" s="2"/>
      <c r="D29" s="7"/>
      <c r="E29" s="7"/>
      <c r="F29" s="2"/>
      <c r="G29" s="7"/>
      <c r="H29" s="7"/>
      <c r="I29" s="7"/>
      <c r="J29" s="7"/>
      <c r="K29" s="2"/>
    </row>
    <row r="30" spans="1:16" ht="16.5" customHeight="1" x14ac:dyDescent="0.2">
      <c r="A30" s="25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6" ht="16.5" customHeight="1" x14ac:dyDescent="0.2">
      <c r="A31" s="25"/>
      <c r="B31" s="28"/>
      <c r="C31" s="28"/>
      <c r="D31" s="28"/>
      <c r="E31" s="28"/>
      <c r="F31" s="28"/>
      <c r="G31" s="28"/>
      <c r="H31" s="28"/>
      <c r="I31" s="28"/>
      <c r="J31" s="7"/>
      <c r="K31" s="2"/>
    </row>
    <row r="32" spans="1:16" ht="19.5" customHeight="1" x14ac:dyDescent="0.2">
      <c r="A32" s="26"/>
      <c r="B32" s="28"/>
      <c r="C32" s="28"/>
      <c r="D32" s="28"/>
      <c r="E32" s="28"/>
      <c r="F32" s="28"/>
      <c r="G32" s="28"/>
      <c r="H32" s="28"/>
      <c r="I32" s="28"/>
      <c r="J32" s="7"/>
      <c r="K32" s="2"/>
    </row>
    <row r="33" spans="1:11" x14ac:dyDescent="0.2">
      <c r="A33" s="2"/>
      <c r="B33" s="28"/>
      <c r="C33" s="28"/>
      <c r="D33" s="28"/>
      <c r="E33" s="28"/>
      <c r="F33" s="28"/>
      <c r="G33" s="28"/>
      <c r="H33" s="28"/>
      <c r="I33" s="28"/>
      <c r="J33" s="7"/>
      <c r="K33" s="2"/>
    </row>
    <row r="34" spans="1:11" x14ac:dyDescent="0.2">
      <c r="A34" s="2"/>
      <c r="B34" s="7"/>
      <c r="C34" s="7"/>
      <c r="D34" s="7"/>
      <c r="E34" s="7"/>
      <c r="F34" s="2"/>
      <c r="G34" s="2"/>
      <c r="H34" s="2"/>
      <c r="I34" s="2"/>
      <c r="J34" s="2"/>
      <c r="K34" s="2"/>
    </row>
    <row r="35" spans="1:11" s="4" customForma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8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">
      <c r="A37" s="2"/>
      <c r="B37" s="2"/>
      <c r="C37" s="2"/>
      <c r="D37" s="2"/>
      <c r="E37" s="2"/>
    </row>
    <row r="38" spans="1:11" x14ac:dyDescent="0.2">
      <c r="A38" s="2"/>
      <c r="B38" s="2"/>
      <c r="C38" s="2"/>
      <c r="D38" s="2"/>
      <c r="E38" s="2"/>
    </row>
    <row r="39" spans="1:11" x14ac:dyDescent="0.2">
      <c r="A39" s="2"/>
      <c r="B39" s="2"/>
      <c r="C39" s="2"/>
      <c r="D39" s="2"/>
      <c r="E39" s="2"/>
      <c r="F39">
        <f>SUM(F37:F38)</f>
        <v>0</v>
      </c>
    </row>
    <row r="40" spans="1:11" x14ac:dyDescent="0.2">
      <c r="A40" s="2"/>
      <c r="B40" s="2"/>
      <c r="C40" s="2"/>
      <c r="D40" s="2"/>
      <c r="E40" s="2"/>
    </row>
    <row r="41" spans="1:11" x14ac:dyDescent="0.2">
      <c r="A41" s="2"/>
      <c r="B41" s="2"/>
      <c r="C41" s="2"/>
      <c r="D41" s="2"/>
      <c r="E41" s="2"/>
    </row>
  </sheetData>
  <mergeCells count="15">
    <mergeCell ref="H4:H7"/>
    <mergeCell ref="K4:K7"/>
    <mergeCell ref="E4:E7"/>
    <mergeCell ref="F4:F7"/>
    <mergeCell ref="G4:G7"/>
    <mergeCell ref="L4:L7"/>
    <mergeCell ref="I4:I7"/>
    <mergeCell ref="J4:J7"/>
    <mergeCell ref="K1:L1"/>
    <mergeCell ref="K3:L3"/>
    <mergeCell ref="A2:L2"/>
    <mergeCell ref="B4:B7"/>
    <mergeCell ref="A4:A8"/>
    <mergeCell ref="C4:C7"/>
    <mergeCell ref="D4:D7"/>
  </mergeCells>
  <phoneticPr fontId="4" type="noConversion"/>
  <printOptions horizontalCentered="1"/>
  <pageMargins left="0" right="0" top="0.98425196850393704" bottom="0.98425196850393704" header="0.51181102362204722" footer="0.51181102362204722"/>
  <pageSetup paperSize="9" scale="79" orientation="landscape" horizontalDpi="360" verticalDpi="7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 laszt s</dc:creator>
  <cp:lastModifiedBy>Horváth Laura Liliána</cp:lastModifiedBy>
  <cp:lastPrinted>2021-05-14T07:00:57Z</cp:lastPrinted>
  <dcterms:created xsi:type="dcterms:W3CDTF">2002-03-27T12:04:56Z</dcterms:created>
  <dcterms:modified xsi:type="dcterms:W3CDTF">2021-06-09T08:49:18Z</dcterms:modified>
</cp:coreProperties>
</file>