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F2A0DBCF-8B9D-4B9E-B1F8-BB85AD387E18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9" i="1"/>
  <c r="C7" i="1"/>
  <c r="B7" i="1"/>
  <c r="D9" i="1"/>
  <c r="H29" i="1"/>
  <c r="H28" i="1"/>
  <c r="G28" i="1"/>
  <c r="G16" i="1"/>
  <c r="H7" i="1"/>
  <c r="H11" i="1"/>
  <c r="H14" i="1"/>
  <c r="H18" i="1"/>
  <c r="H17" i="1"/>
  <c r="H21" i="1"/>
  <c r="H20" i="1"/>
  <c r="H26" i="1"/>
  <c r="H31" i="1"/>
  <c r="H34" i="1"/>
  <c r="F16" i="1"/>
  <c r="F20" i="1"/>
  <c r="F26" i="1"/>
  <c r="F31" i="1"/>
  <c r="F28" i="1"/>
  <c r="D30" i="1"/>
  <c r="D28" i="1"/>
  <c r="D29" i="1"/>
  <c r="C28" i="1"/>
  <c r="C18" i="1"/>
  <c r="B28" i="1"/>
  <c r="B11" i="1"/>
  <c r="B15" i="1"/>
  <c r="B18" i="1"/>
  <c r="D8" i="1"/>
  <c r="D7" i="1"/>
  <c r="C11" i="1"/>
  <c r="D13" i="1"/>
  <c r="D12" i="1"/>
  <c r="D16" i="1"/>
  <c r="D15" i="1"/>
  <c r="D26" i="1"/>
  <c r="D31" i="1"/>
  <c r="D19" i="1"/>
  <c r="D18" i="1"/>
  <c r="C15" i="1"/>
  <c r="H12" i="1"/>
  <c r="H8" i="1"/>
  <c r="G20" i="1"/>
  <c r="G26" i="1"/>
  <c r="G31" i="1"/>
  <c r="B26" i="1"/>
  <c r="B31" i="1"/>
  <c r="H16" i="1"/>
  <c r="C26" i="1"/>
  <c r="C31" i="1"/>
  <c r="D11" i="1"/>
</calcChain>
</file>

<file path=xl/sharedStrings.xml><?xml version="1.0" encoding="utf-8"?>
<sst xmlns="http://schemas.openxmlformats.org/spreadsheetml/2006/main" count="42" uniqueCount="39">
  <si>
    <t>Bevételek</t>
  </si>
  <si>
    <t>Kiadások</t>
  </si>
  <si>
    <t xml:space="preserve">   ebből: tárgyi eszköz értékesítés - áfa befizetés</t>
  </si>
  <si>
    <t>Felújítások</t>
  </si>
  <si>
    <t>Beruházások</t>
  </si>
  <si>
    <t>Felhalmozási céltartalék</t>
  </si>
  <si>
    <t>Kötelező feladatok</t>
  </si>
  <si>
    <t>Önként vállalt feladatok</t>
  </si>
  <si>
    <t>Tartalékok</t>
  </si>
  <si>
    <t>E Ft</t>
  </si>
  <si>
    <t>Felhalmozási bevételek és felhalmozási kiadások egyenlege:</t>
  </si>
  <si>
    <t>3. melléklet</t>
  </si>
  <si>
    <t>Költségvetési felhalmozási bevételek</t>
  </si>
  <si>
    <t xml:space="preserve">Finanszírozási bevételek </t>
  </si>
  <si>
    <t xml:space="preserve">Tárgyévi felhalmozási bevételek </t>
  </si>
  <si>
    <t>Tárgyévi felhalmozási kiadások</t>
  </si>
  <si>
    <t>Dologi kiadások</t>
  </si>
  <si>
    <t>Egyéb felhalmozási célú kiadások</t>
  </si>
  <si>
    <t>ebből: részesedések beszerzése</t>
  </si>
  <si>
    <t>Egyéb felhalmozási célú támogatások áht-n belülre</t>
  </si>
  <si>
    <t>Egyéb felhalmozási célú támogatások áht-n kívülre</t>
  </si>
  <si>
    <t>Felhalmozási célú önkormányzati támogatások</t>
  </si>
  <si>
    <t>Működési bevételek</t>
  </si>
  <si>
    <t>Felhalmozási bevételek</t>
  </si>
  <si>
    <t>Ingatlanok értékesítése</t>
  </si>
  <si>
    <t xml:space="preserve">Felhalmozási célú átvett pénzeszközök </t>
  </si>
  <si>
    <t>Felhalmozási célú kölcsönök visszatérülése áht-n kívülről</t>
  </si>
  <si>
    <t>Felhalmozási célú támogatások áht-n belülről</t>
  </si>
  <si>
    <t xml:space="preserve">Finanszírozási kiadások </t>
  </si>
  <si>
    <t xml:space="preserve">Költségvetési felhalmozási kiadások </t>
  </si>
  <si>
    <t>Kiszámlázott áfa t. eszk értékesítés után</t>
  </si>
  <si>
    <t xml:space="preserve">Előző év költségvetési maradványának igénybevétele </t>
  </si>
  <si>
    <t>Hosszú lejáratú hitelek, kölcsönök felvétele</t>
  </si>
  <si>
    <t>Hosszú lejáratú hitelek, kölcsönök törlesztése</t>
  </si>
  <si>
    <t>Felhalmozási kiadáshoz kapcsolódó áfa visszatérülés</t>
  </si>
  <si>
    <t>Egyéb felhalmozási célú támogatások áht-n belülről</t>
  </si>
  <si>
    <r>
      <t>Komárom Város</t>
    </r>
    <r>
      <rPr>
        <b/>
        <sz val="11"/>
        <rFont val="Arial CE"/>
        <charset val="238"/>
      </rPr>
      <t xml:space="preserve"> </t>
    </r>
    <r>
      <rPr>
        <b/>
        <u/>
        <sz val="10"/>
        <rFont val="Arial CE"/>
        <charset val="238"/>
      </rPr>
      <t>2020. évi tervezett  felhalmozási célú</t>
    </r>
    <r>
      <rPr>
        <b/>
        <sz val="10"/>
        <rFont val="Arial CE"/>
        <charset val="238"/>
      </rPr>
      <t xml:space="preserve"> bevételei és kiadásai </t>
    </r>
  </si>
  <si>
    <t xml:space="preserve">             tárgyi eszköz fordított adója - áfa befizetés</t>
  </si>
  <si>
    <t>1/2020.(I.28.) önk.rendelet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</si>
</sst>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u/>
      <sz val="10"/>
      <name val="Arial CE"/>
      <charset val="238"/>
    </font>
    <font>
      <b/>
      <sz val="8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3" fontId="2" fillId="0" borderId="3" xfId="0" applyNumberFormat="1" applyFont="1" applyBorder="1"/>
    <xf numFmtId="3" fontId="1" fillId="0" borderId="1" xfId="0" applyNumberFormat="1" applyFont="1" applyBorder="1"/>
    <xf numFmtId="3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/>
    <xf numFmtId="0" fontId="6" fillId="0" borderId="0" xfId="0" applyFont="1" applyBorder="1"/>
    <xf numFmtId="3" fontId="6" fillId="0" borderId="1" xfId="0" applyNumberFormat="1" applyFont="1" applyBorder="1"/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2" fillId="0" borderId="3" xfId="0" applyFont="1" applyBorder="1"/>
    <xf numFmtId="3" fontId="2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Fill="1" applyBorder="1"/>
    <xf numFmtId="3" fontId="1" fillId="0" borderId="0" xfId="0" applyNumberFormat="1" applyFont="1" applyFill="1" applyBorder="1"/>
    <xf numFmtId="0" fontId="0" fillId="0" borderId="4" xfId="0" applyBorder="1"/>
    <xf numFmtId="3" fontId="2" fillId="0" borderId="4" xfId="0" applyNumberFormat="1" applyFont="1" applyBorder="1"/>
    <xf numFmtId="0" fontId="0" fillId="0" borderId="5" xfId="0" applyBorder="1"/>
    <xf numFmtId="0" fontId="0" fillId="0" borderId="2" xfId="0" applyBorder="1"/>
    <xf numFmtId="3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Fill="1" applyBorder="1"/>
    <xf numFmtId="3" fontId="0" fillId="0" borderId="4" xfId="0" applyNumberFormat="1" applyBorder="1"/>
    <xf numFmtId="0" fontId="2" fillId="0" borderId="5" xfId="0" applyFont="1" applyBorder="1"/>
    <xf numFmtId="0" fontId="2" fillId="0" borderId="2" xfId="0" applyFont="1" applyBorder="1"/>
    <xf numFmtId="3" fontId="0" fillId="0" borderId="2" xfId="0" applyNumberFormat="1" applyBorder="1"/>
    <xf numFmtId="0" fontId="1" fillId="0" borderId="4" xfId="0" applyFont="1" applyBorder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H4" sqref="H4:H6"/>
    </sheetView>
  </sheetViews>
  <sheetFormatPr defaultRowHeight="12.75" x14ac:dyDescent="0.2"/>
  <cols>
    <col min="1" max="1" width="47.85546875" customWidth="1"/>
    <col min="2" max="4" width="11.7109375" customWidth="1"/>
    <col min="5" max="5" width="47.85546875" customWidth="1"/>
    <col min="6" max="8" width="11.7109375" customWidth="1"/>
  </cols>
  <sheetData>
    <row r="1" spans="1:8" x14ac:dyDescent="0.2">
      <c r="F1" s="9"/>
      <c r="H1" s="9" t="s">
        <v>11</v>
      </c>
    </row>
    <row r="2" spans="1:8" ht="15" x14ac:dyDescent="0.25">
      <c r="A2" s="48" t="s">
        <v>36</v>
      </c>
      <c r="B2" s="48"/>
      <c r="C2" s="48"/>
      <c r="D2" s="48"/>
      <c r="E2" s="48"/>
      <c r="F2" s="48"/>
      <c r="G2" s="48"/>
      <c r="H2" s="48"/>
    </row>
    <row r="3" spans="1:8" x14ac:dyDescent="0.2">
      <c r="F3" s="10"/>
      <c r="H3" s="9" t="s">
        <v>9</v>
      </c>
    </row>
    <row r="4" spans="1:8" ht="12.75" customHeight="1" x14ac:dyDescent="0.2">
      <c r="A4" s="56" t="s">
        <v>0</v>
      </c>
      <c r="B4" s="51" t="s">
        <v>6</v>
      </c>
      <c r="C4" s="51" t="s">
        <v>7</v>
      </c>
      <c r="D4" s="51" t="s">
        <v>38</v>
      </c>
      <c r="E4" s="56" t="s">
        <v>1</v>
      </c>
      <c r="F4" s="51" t="s">
        <v>6</v>
      </c>
      <c r="G4" s="51" t="s">
        <v>7</v>
      </c>
      <c r="H4" s="51" t="s">
        <v>38</v>
      </c>
    </row>
    <row r="5" spans="1:8" ht="12" customHeight="1" x14ac:dyDescent="0.2">
      <c r="A5" s="57"/>
      <c r="B5" s="52"/>
      <c r="C5" s="52"/>
      <c r="D5" s="52"/>
      <c r="E5" s="57"/>
      <c r="F5" s="52"/>
      <c r="G5" s="52"/>
      <c r="H5" s="52"/>
    </row>
    <row r="6" spans="1:8" ht="35.25" customHeight="1" x14ac:dyDescent="0.2">
      <c r="A6" s="58"/>
      <c r="B6" s="53"/>
      <c r="C6" s="53"/>
      <c r="D6" s="53"/>
      <c r="E6" s="58"/>
      <c r="F6" s="53"/>
      <c r="G6" s="53"/>
      <c r="H6" s="53"/>
    </row>
    <row r="7" spans="1:8" x14ac:dyDescent="0.2">
      <c r="A7" s="21" t="s">
        <v>27</v>
      </c>
      <c r="B7" s="11">
        <f>SUM(B8:B9)</f>
        <v>557625</v>
      </c>
      <c r="C7" s="11">
        <f>SUM(C8:C9)</f>
        <v>0</v>
      </c>
      <c r="D7" s="11">
        <f>SUM(D8:D9)</f>
        <v>557625</v>
      </c>
      <c r="E7" s="35" t="s">
        <v>16</v>
      </c>
      <c r="F7" s="11">
        <f>SUM(F8:F9)</f>
        <v>1892939</v>
      </c>
      <c r="G7" s="28"/>
      <c r="H7" s="11">
        <f>SUM(F7:G7)</f>
        <v>1892939</v>
      </c>
    </row>
    <row r="8" spans="1:8" x14ac:dyDescent="0.2">
      <c r="A8" s="2" t="s">
        <v>21</v>
      </c>
      <c r="B8" s="12"/>
      <c r="C8" s="30"/>
      <c r="D8" s="12">
        <f>SUM(B8:C8)</f>
        <v>0</v>
      </c>
      <c r="E8" s="15" t="s">
        <v>2</v>
      </c>
      <c r="F8" s="4">
        <v>1813609</v>
      </c>
      <c r="G8" s="15"/>
      <c r="H8" s="4">
        <f>SUM(F8:G8)</f>
        <v>1813609</v>
      </c>
    </row>
    <row r="9" spans="1:8" x14ac:dyDescent="0.2">
      <c r="A9" s="2" t="s">
        <v>35</v>
      </c>
      <c r="B9" s="4">
        <v>557625</v>
      </c>
      <c r="C9" s="23"/>
      <c r="D9" s="12">
        <f>SUM(B9:C9)</f>
        <v>557625</v>
      </c>
      <c r="E9" s="15" t="s">
        <v>37</v>
      </c>
      <c r="F9" s="4">
        <v>79330</v>
      </c>
      <c r="G9" s="15"/>
      <c r="H9" s="4">
        <f>SUM(F9:G9)</f>
        <v>79330</v>
      </c>
    </row>
    <row r="10" spans="1:8" x14ac:dyDescent="0.2">
      <c r="A10" s="2"/>
      <c r="B10" s="4"/>
      <c r="C10" s="23"/>
      <c r="D10" s="4"/>
      <c r="E10" s="15"/>
      <c r="F10" s="7"/>
      <c r="G10" s="15"/>
      <c r="H10" s="2"/>
    </row>
    <row r="11" spans="1:8" x14ac:dyDescent="0.2">
      <c r="A11" s="1" t="s">
        <v>22</v>
      </c>
      <c r="B11" s="7">
        <f>SUM(B12:B13)</f>
        <v>1892939</v>
      </c>
      <c r="C11" s="22">
        <f>SUM(C12:C13)</f>
        <v>0</v>
      </c>
      <c r="D11" s="7">
        <f>SUM(D12:D13)</f>
        <v>1892939</v>
      </c>
      <c r="E11" s="16" t="s">
        <v>4</v>
      </c>
      <c r="F11" s="7">
        <v>5463718</v>
      </c>
      <c r="G11" s="22">
        <v>3325</v>
      </c>
      <c r="H11" s="7">
        <f>SUM(F11:G11)</f>
        <v>5467043</v>
      </c>
    </row>
    <row r="12" spans="1:8" x14ac:dyDescent="0.2">
      <c r="A12" s="3" t="s">
        <v>30</v>
      </c>
      <c r="B12" s="12">
        <v>1813609</v>
      </c>
      <c r="C12" s="30"/>
      <c r="D12" s="12">
        <f>SUM(B12:C12)</f>
        <v>1813609</v>
      </c>
      <c r="E12" s="17" t="s">
        <v>18</v>
      </c>
      <c r="F12" s="18"/>
      <c r="G12" s="17"/>
      <c r="H12" s="18">
        <f>SUM(F12:G12)</f>
        <v>0</v>
      </c>
    </row>
    <row r="13" spans="1:8" x14ac:dyDescent="0.2">
      <c r="A13" s="3" t="s">
        <v>34</v>
      </c>
      <c r="B13" s="4">
        <v>79330</v>
      </c>
      <c r="C13" s="23"/>
      <c r="D13" s="12">
        <f>SUM(B13:C13)</f>
        <v>79330</v>
      </c>
      <c r="E13" s="16"/>
      <c r="F13" s="7"/>
      <c r="G13" s="22"/>
      <c r="H13" s="7"/>
    </row>
    <row r="14" spans="1:8" x14ac:dyDescent="0.2">
      <c r="A14" s="33"/>
      <c r="B14" s="7"/>
      <c r="C14" s="22"/>
      <c r="D14" s="4"/>
      <c r="E14" s="16" t="s">
        <v>3</v>
      </c>
      <c r="F14" s="7">
        <v>178005</v>
      </c>
      <c r="G14" s="22"/>
      <c r="H14" s="7">
        <f>SUM(F14:G14)</f>
        <v>178005</v>
      </c>
    </row>
    <row r="15" spans="1:8" x14ac:dyDescent="0.2">
      <c r="A15" s="33" t="s">
        <v>23</v>
      </c>
      <c r="B15" s="7">
        <f>SUM(B16)</f>
        <v>6717070</v>
      </c>
      <c r="C15" s="22">
        <f>SUM(C16)</f>
        <v>0</v>
      </c>
      <c r="D15" s="7">
        <f>SUM(D16)</f>
        <v>6717070</v>
      </c>
      <c r="E15" s="16"/>
      <c r="F15" s="7"/>
      <c r="G15" s="22"/>
      <c r="H15" s="7"/>
    </row>
    <row r="16" spans="1:8" x14ac:dyDescent="0.2">
      <c r="A16" s="3" t="s">
        <v>24</v>
      </c>
      <c r="B16" s="12">
        <v>6717070</v>
      </c>
      <c r="C16" s="23"/>
      <c r="D16" s="4">
        <f>SUM(B16:C16)</f>
        <v>6717070</v>
      </c>
      <c r="E16" s="16" t="s">
        <v>17</v>
      </c>
      <c r="F16" s="19">
        <f>SUM(F17:F19)</f>
        <v>32331</v>
      </c>
      <c r="G16" s="24">
        <f>SUM(G17:G19)</f>
        <v>100804</v>
      </c>
      <c r="H16" s="19">
        <f>SUM(H17:H19)</f>
        <v>133135</v>
      </c>
    </row>
    <row r="17" spans="1:8" x14ac:dyDescent="0.2">
      <c r="A17" s="2"/>
      <c r="B17" s="4"/>
      <c r="C17" s="23"/>
      <c r="D17" s="4"/>
      <c r="E17" s="15" t="s">
        <v>19</v>
      </c>
      <c r="F17" s="20"/>
      <c r="G17" s="25"/>
      <c r="H17" s="4">
        <f>SUM(F17:G17)</f>
        <v>0</v>
      </c>
    </row>
    <row r="18" spans="1:8" x14ac:dyDescent="0.2">
      <c r="A18" s="33" t="s">
        <v>25</v>
      </c>
      <c r="B18" s="7">
        <f>SUM(B19)</f>
        <v>0</v>
      </c>
      <c r="C18" s="22">
        <f>SUM(C19)</f>
        <v>4521</v>
      </c>
      <c r="D18" s="7">
        <f>SUM(D19)</f>
        <v>4521</v>
      </c>
      <c r="E18" s="15" t="s">
        <v>20</v>
      </c>
      <c r="F18" s="20">
        <v>32331</v>
      </c>
      <c r="G18" s="23">
        <v>100804</v>
      </c>
      <c r="H18" s="4">
        <f>SUM(F18:G18)</f>
        <v>133135</v>
      </c>
    </row>
    <row r="19" spans="1:8" ht="12.75" customHeight="1" x14ac:dyDescent="0.2">
      <c r="A19" s="2" t="s">
        <v>26</v>
      </c>
      <c r="B19" s="12"/>
      <c r="C19" s="30">
        <v>4521</v>
      </c>
      <c r="D19" s="12">
        <f>SUM(B19:C19)</f>
        <v>4521</v>
      </c>
      <c r="E19" s="31"/>
      <c r="F19" s="4"/>
      <c r="G19" s="15"/>
      <c r="H19" s="12"/>
    </row>
    <row r="20" spans="1:8" x14ac:dyDescent="0.2">
      <c r="A20" s="2"/>
      <c r="B20" s="4"/>
      <c r="C20" s="23"/>
      <c r="D20" s="4"/>
      <c r="E20" s="16" t="s">
        <v>8</v>
      </c>
      <c r="F20" s="7">
        <f>SUM(F21)</f>
        <v>43500</v>
      </c>
      <c r="G20" s="22">
        <f>SUM(G21)</f>
        <v>0</v>
      </c>
      <c r="H20" s="7">
        <f>SUM(H21)</f>
        <v>43500</v>
      </c>
    </row>
    <row r="21" spans="1:8" x14ac:dyDescent="0.2">
      <c r="A21" s="2"/>
      <c r="B21" s="7"/>
      <c r="C21" s="22"/>
      <c r="D21" s="4"/>
      <c r="E21" s="32" t="s">
        <v>5</v>
      </c>
      <c r="F21" s="4">
        <v>43500</v>
      </c>
      <c r="G21" s="15"/>
      <c r="H21" s="4">
        <f>SUM(F21:G21)</f>
        <v>43500</v>
      </c>
    </row>
    <row r="22" spans="1:8" x14ac:dyDescent="0.2">
      <c r="A22" s="2"/>
      <c r="B22" s="4"/>
      <c r="C22" s="23"/>
      <c r="D22" s="4"/>
      <c r="E22" s="15"/>
      <c r="F22" s="2"/>
      <c r="G22" s="15"/>
      <c r="H22" s="2"/>
    </row>
    <row r="23" spans="1:8" x14ac:dyDescent="0.2">
      <c r="A23" s="2"/>
      <c r="B23" s="4"/>
      <c r="C23" s="23"/>
      <c r="D23" s="4"/>
      <c r="E23" s="15"/>
      <c r="F23" s="2"/>
      <c r="G23" s="15"/>
      <c r="H23" s="2"/>
    </row>
    <row r="24" spans="1:8" ht="12" customHeight="1" x14ac:dyDescent="0.2">
      <c r="A24" s="2"/>
      <c r="B24" s="4"/>
      <c r="C24" s="23"/>
      <c r="D24" s="4"/>
      <c r="E24" s="15"/>
      <c r="F24" s="2"/>
      <c r="G24" s="15"/>
      <c r="H24" s="2"/>
    </row>
    <row r="25" spans="1:8" x14ac:dyDescent="0.2">
      <c r="A25" s="26"/>
      <c r="B25" s="34"/>
      <c r="C25" s="37"/>
      <c r="D25" s="34"/>
      <c r="E25" s="36"/>
      <c r="F25" s="27"/>
      <c r="G25" s="29"/>
      <c r="H25" s="26"/>
    </row>
    <row r="26" spans="1:8" x14ac:dyDescent="0.2">
      <c r="A26" s="54" t="s">
        <v>12</v>
      </c>
      <c r="B26" s="49">
        <f>SUM(B7,B11,B15,B18)</f>
        <v>9167634</v>
      </c>
      <c r="C26" s="49">
        <f>SUM(C7,C11,C15,C18)</f>
        <v>4521</v>
      </c>
      <c r="D26" s="49">
        <f>SUM(D7,D11,D15,D18)</f>
        <v>9172155</v>
      </c>
      <c r="E26" s="44" t="s">
        <v>29</v>
      </c>
      <c r="F26" s="46">
        <f>SUM(F7,F11,F14,F16,F20)</f>
        <v>7610493</v>
      </c>
      <c r="G26" s="46">
        <f>SUM(G7,G11,G14,G16,G20)</f>
        <v>104129</v>
      </c>
      <c r="H26" s="46">
        <f>SUM(H7,H11,H14,H16,H20)</f>
        <v>7714622</v>
      </c>
    </row>
    <row r="27" spans="1:8" x14ac:dyDescent="0.2">
      <c r="A27" s="55"/>
      <c r="B27" s="50"/>
      <c r="C27" s="50"/>
      <c r="D27" s="50"/>
      <c r="E27" s="45"/>
      <c r="F27" s="47"/>
      <c r="G27" s="47"/>
      <c r="H27" s="47"/>
    </row>
    <row r="28" spans="1:8" x14ac:dyDescent="0.2">
      <c r="A28" s="14" t="s">
        <v>13</v>
      </c>
      <c r="B28" s="5">
        <f>SUM(B29:B30)</f>
        <v>1504846</v>
      </c>
      <c r="C28" s="5">
        <f>SUM(C29:C30)</f>
        <v>0</v>
      </c>
      <c r="D28" s="5">
        <f>SUM(D29:D30)</f>
        <v>1504846</v>
      </c>
      <c r="E28" s="14" t="s">
        <v>28</v>
      </c>
      <c r="F28" s="6">
        <f>SUM(F29:F30)</f>
        <v>232891</v>
      </c>
      <c r="G28" s="6">
        <f>SUM(G29:G30)</f>
        <v>0</v>
      </c>
      <c r="H28" s="6">
        <f>SUM(H29:H30)</f>
        <v>232891</v>
      </c>
    </row>
    <row r="29" spans="1:8" x14ac:dyDescent="0.2">
      <c r="A29" s="41" t="s">
        <v>32</v>
      </c>
      <c r="B29" s="8">
        <v>1504846</v>
      </c>
      <c r="C29" s="8"/>
      <c r="D29" s="8">
        <f>SUM(B29:C29)</f>
        <v>1504846</v>
      </c>
      <c r="E29" s="41" t="s">
        <v>33</v>
      </c>
      <c r="F29" s="42">
        <v>232891</v>
      </c>
      <c r="G29" s="3"/>
      <c r="H29" s="12">
        <f>SUM(F29:G29)</f>
        <v>232891</v>
      </c>
    </row>
    <row r="30" spans="1:8" x14ac:dyDescent="0.2">
      <c r="A30" s="38" t="s">
        <v>31</v>
      </c>
      <c r="B30" s="43"/>
      <c r="C30" s="40"/>
      <c r="D30" s="8">
        <f>SUM(B30:C30)</f>
        <v>0</v>
      </c>
      <c r="E30" s="39"/>
      <c r="F30" s="6"/>
      <c r="G30" s="6"/>
      <c r="H30" s="6"/>
    </row>
    <row r="31" spans="1:8" x14ac:dyDescent="0.2">
      <c r="A31" s="44" t="s">
        <v>14</v>
      </c>
      <c r="B31" s="46">
        <f>SUM(B26,B28)</f>
        <v>10672480</v>
      </c>
      <c r="C31" s="46">
        <f>SUM(C26,C28)</f>
        <v>4521</v>
      </c>
      <c r="D31" s="46">
        <f>SUM(D26,D28)</f>
        <v>10677001</v>
      </c>
      <c r="E31" s="44" t="s">
        <v>15</v>
      </c>
      <c r="F31" s="46">
        <f>SUM(F26,F28)</f>
        <v>7843384</v>
      </c>
      <c r="G31" s="46">
        <f>SUM(G26,G28)</f>
        <v>104129</v>
      </c>
      <c r="H31" s="46">
        <f>SUM(H26,H28)</f>
        <v>7947513</v>
      </c>
    </row>
    <row r="32" spans="1:8" x14ac:dyDescent="0.2">
      <c r="A32" s="45"/>
      <c r="B32" s="47"/>
      <c r="C32" s="47"/>
      <c r="D32" s="47"/>
      <c r="E32" s="45"/>
      <c r="F32" s="47"/>
      <c r="G32" s="47"/>
      <c r="H32" s="47"/>
    </row>
    <row r="34" spans="5:8" x14ac:dyDescent="0.2">
      <c r="E34" s="59" t="s">
        <v>10</v>
      </c>
      <c r="F34" s="59"/>
      <c r="G34" s="59"/>
      <c r="H34" s="13">
        <f>D31-H31</f>
        <v>2729488</v>
      </c>
    </row>
  </sheetData>
  <mergeCells count="26">
    <mergeCell ref="E34:G34"/>
    <mergeCell ref="G31:G32"/>
    <mergeCell ref="H31:H32"/>
    <mergeCell ref="F31:F32"/>
    <mergeCell ref="E31:E32"/>
    <mergeCell ref="G4:G6"/>
    <mergeCell ref="H4:H6"/>
    <mergeCell ref="B4:B6"/>
    <mergeCell ref="G26:G27"/>
    <mergeCell ref="H26:H27"/>
    <mergeCell ref="C26:C27"/>
    <mergeCell ref="D26:D27"/>
    <mergeCell ref="A26:A27"/>
    <mergeCell ref="A4:A6"/>
    <mergeCell ref="E4:E6"/>
    <mergeCell ref="F4:F6"/>
    <mergeCell ref="A31:A32"/>
    <mergeCell ref="C31:C32"/>
    <mergeCell ref="D31:D32"/>
    <mergeCell ref="A2:H2"/>
    <mergeCell ref="B26:B27"/>
    <mergeCell ref="D4:D6"/>
    <mergeCell ref="C4:C6"/>
    <mergeCell ref="F26:F27"/>
    <mergeCell ref="E26:E27"/>
    <mergeCell ref="B31:B32"/>
  </mergeCells>
  <phoneticPr fontId="0" type="noConversion"/>
  <printOptions horizontalCentered="1"/>
  <pageMargins left="1.1811023622047245" right="1.1811023622047245" top="1.1811023622047245" bottom="0" header="0.51181102362204722" footer="0.51181102362204722"/>
  <pageSetup paperSize="9" scale="70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2020-01-20T15:08:33Z</cp:lastPrinted>
  <dcterms:created xsi:type="dcterms:W3CDTF">1997-01-17T14:02:09Z</dcterms:created>
  <dcterms:modified xsi:type="dcterms:W3CDTF">2021-07-20T12:25:22Z</dcterms:modified>
</cp:coreProperties>
</file>