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\2020\Mellékletek\"/>
    </mc:Choice>
  </mc:AlternateContent>
  <xr:revisionPtr revIDLastSave="0" documentId="8_{B68AEAFF-733E-4366-A243-C3D6848E1E04}" xr6:coauthVersionLast="47" xr6:coauthVersionMax="47" xr10:uidLastSave="{00000000-0000-0000-0000-000000000000}"/>
  <bookViews>
    <workbookView xWindow="-120" yWindow="-120" windowWidth="29040" windowHeight="15840"/>
  </bookViews>
  <sheets>
    <sheet name="Munka1" sheetId="1" r:id="rId1"/>
    <sheet name="Munka2" sheetId="2" r:id="rId2"/>
    <sheet name="Munk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5" i="1" l="1"/>
  <c r="B229" i="1"/>
  <c r="B20" i="1"/>
  <c r="D77" i="1"/>
  <c r="C60" i="1"/>
  <c r="B60" i="1"/>
  <c r="D30" i="1"/>
  <c r="D58" i="1"/>
  <c r="D59" i="1"/>
  <c r="D119" i="1"/>
  <c r="D120" i="1"/>
  <c r="C242" i="1"/>
  <c r="B242" i="1"/>
  <c r="B208" i="1"/>
  <c r="B31" i="1"/>
  <c r="B14" i="1"/>
  <c r="B17" i="1"/>
  <c r="B49" i="1"/>
  <c r="B233" i="1"/>
  <c r="B52" i="1"/>
  <c r="B55" i="1"/>
  <c r="C243" i="1"/>
  <c r="B243" i="1"/>
  <c r="C225" i="1"/>
  <c r="D41" i="1"/>
  <c r="D225" i="1"/>
  <c r="B225" i="1"/>
  <c r="C214" i="1"/>
  <c r="D152" i="1"/>
  <c r="D91" i="1"/>
  <c r="B214" i="1"/>
  <c r="C153" i="1"/>
  <c r="C215" i="1"/>
  <c r="D143" i="1"/>
  <c r="D144" i="1"/>
  <c r="D145" i="1"/>
  <c r="D146" i="1"/>
  <c r="D147" i="1"/>
  <c r="D148" i="1"/>
  <c r="D149" i="1"/>
  <c r="D150" i="1"/>
  <c r="D151" i="1"/>
  <c r="B153" i="1"/>
  <c r="C92" i="1"/>
  <c r="D82" i="1"/>
  <c r="D83" i="1"/>
  <c r="D84" i="1"/>
  <c r="D85" i="1"/>
  <c r="D86" i="1"/>
  <c r="D87" i="1"/>
  <c r="D88" i="1"/>
  <c r="D89" i="1"/>
  <c r="D90" i="1"/>
  <c r="B92" i="1"/>
  <c r="C31" i="1"/>
  <c r="D24" i="1"/>
  <c r="D21" i="1"/>
  <c r="D22" i="1"/>
  <c r="D23" i="1"/>
  <c r="D25" i="1"/>
  <c r="D26" i="1"/>
  <c r="D27" i="1"/>
  <c r="D28" i="1"/>
  <c r="D29" i="1"/>
  <c r="D213" i="1"/>
  <c r="B217" i="1"/>
  <c r="B200" i="1"/>
  <c r="D16" i="1"/>
  <c r="D138" i="1"/>
  <c r="C200" i="1"/>
  <c r="C136" i="1"/>
  <c r="C139" i="1"/>
  <c r="C142" i="1"/>
  <c r="C167" i="1"/>
  <c r="C171" i="1"/>
  <c r="C174" i="1"/>
  <c r="C177" i="1"/>
  <c r="C182" i="1"/>
  <c r="D131" i="1"/>
  <c r="D132" i="1"/>
  <c r="D133" i="1"/>
  <c r="D134" i="1"/>
  <c r="D135" i="1"/>
  <c r="D137" i="1"/>
  <c r="D140" i="1"/>
  <c r="D141" i="1"/>
  <c r="D154" i="1"/>
  <c r="D155" i="1"/>
  <c r="D156" i="1"/>
  <c r="D157" i="1"/>
  <c r="D159" i="1"/>
  <c r="D160" i="1"/>
  <c r="D162" i="1"/>
  <c r="D164" i="1"/>
  <c r="D165" i="1"/>
  <c r="D166" i="1"/>
  <c r="D168" i="1"/>
  <c r="D169" i="1"/>
  <c r="D170" i="1"/>
  <c r="D172" i="1"/>
  <c r="D173" i="1"/>
  <c r="D175" i="1"/>
  <c r="D176" i="1"/>
  <c r="D179" i="1"/>
  <c r="D182" i="1"/>
  <c r="B136" i="1"/>
  <c r="B139" i="1"/>
  <c r="B142" i="1"/>
  <c r="B167" i="1"/>
  <c r="B171" i="1"/>
  <c r="B174" i="1"/>
  <c r="B177" i="1"/>
  <c r="B182" i="1"/>
  <c r="C75" i="1"/>
  <c r="C78" i="1"/>
  <c r="C81" i="1"/>
  <c r="C106" i="1"/>
  <c r="C110" i="1"/>
  <c r="C113" i="1"/>
  <c r="C116" i="1"/>
  <c r="C121" i="1"/>
  <c r="D70" i="1"/>
  <c r="D71" i="1"/>
  <c r="D72" i="1"/>
  <c r="D73" i="1"/>
  <c r="D74" i="1"/>
  <c r="D76" i="1"/>
  <c r="D79" i="1"/>
  <c r="D80" i="1"/>
  <c r="D93" i="1"/>
  <c r="D94" i="1"/>
  <c r="D95" i="1"/>
  <c r="D96" i="1"/>
  <c r="D98" i="1"/>
  <c r="D99" i="1"/>
  <c r="D101" i="1"/>
  <c r="D103" i="1"/>
  <c r="D104" i="1"/>
  <c r="D105" i="1"/>
  <c r="D107" i="1"/>
  <c r="D108" i="1"/>
  <c r="D109" i="1"/>
  <c r="D111" i="1"/>
  <c r="D112" i="1"/>
  <c r="D114" i="1"/>
  <c r="D115" i="1"/>
  <c r="D118" i="1"/>
  <c r="D121" i="1"/>
  <c r="B75" i="1"/>
  <c r="B78" i="1"/>
  <c r="B81" i="1"/>
  <c r="B106" i="1"/>
  <c r="B110" i="1"/>
  <c r="B113" i="1"/>
  <c r="B116" i="1"/>
  <c r="B121" i="1"/>
  <c r="D100" i="1"/>
  <c r="C14" i="1"/>
  <c r="C17" i="1"/>
  <c r="C20" i="1"/>
  <c r="C45" i="1"/>
  <c r="C49" i="1"/>
  <c r="C52" i="1"/>
  <c r="C55" i="1"/>
  <c r="D9" i="1"/>
  <c r="D10" i="1"/>
  <c r="D11" i="1"/>
  <c r="D13" i="1"/>
  <c r="D15" i="1"/>
  <c r="D18" i="1"/>
  <c r="D19" i="1"/>
  <c r="D203" i="1"/>
  <c r="D32" i="1"/>
  <c r="D33" i="1"/>
  <c r="D34" i="1"/>
  <c r="D35" i="1"/>
  <c r="D219" i="1"/>
  <c r="D37" i="1"/>
  <c r="D38" i="1"/>
  <c r="D45" i="1"/>
  <c r="D229" i="1"/>
  <c r="D40" i="1"/>
  <c r="D224" i="1"/>
  <c r="D42" i="1"/>
  <c r="D43" i="1"/>
  <c r="D44" i="1"/>
  <c r="D46" i="1"/>
  <c r="D47" i="1"/>
  <c r="D231" i="1"/>
  <c r="D48" i="1"/>
  <c r="D50" i="1"/>
  <c r="D51" i="1"/>
  <c r="D53" i="1"/>
  <c r="D54" i="1"/>
  <c r="D57" i="1"/>
  <c r="D241" i="1"/>
  <c r="D39" i="1"/>
  <c r="C223" i="1"/>
  <c r="B223" i="1"/>
  <c r="D220" i="1"/>
  <c r="D158" i="1"/>
  <c r="D97" i="1"/>
  <c r="D36" i="1"/>
  <c r="B194" i="1"/>
  <c r="C194" i="1"/>
  <c r="C195" i="1"/>
  <c r="C196" i="1"/>
  <c r="C197" i="1"/>
  <c r="C199" i="1"/>
  <c r="C202" i="1"/>
  <c r="C203" i="1"/>
  <c r="C205" i="1"/>
  <c r="C206" i="1"/>
  <c r="C207" i="1"/>
  <c r="C208" i="1"/>
  <c r="C209" i="1"/>
  <c r="C210" i="1"/>
  <c r="C211" i="1"/>
  <c r="C212" i="1"/>
  <c r="C213" i="1"/>
  <c r="C216" i="1"/>
  <c r="C217" i="1"/>
  <c r="C218" i="1"/>
  <c r="C219" i="1"/>
  <c r="C221" i="1"/>
  <c r="C222" i="1"/>
  <c r="C224" i="1"/>
  <c r="C226" i="1"/>
  <c r="C227" i="1"/>
  <c r="C228" i="1"/>
  <c r="C230" i="1"/>
  <c r="C231" i="1"/>
  <c r="C232" i="1"/>
  <c r="C234" i="1"/>
  <c r="C235" i="1"/>
  <c r="C237" i="1"/>
  <c r="C238" i="1"/>
  <c r="C241" i="1"/>
  <c r="C193" i="1"/>
  <c r="B195" i="1"/>
  <c r="B196" i="1"/>
  <c r="B197" i="1"/>
  <c r="B199" i="1"/>
  <c r="B202" i="1"/>
  <c r="B203" i="1"/>
  <c r="B205" i="1"/>
  <c r="B206" i="1"/>
  <c r="B207" i="1"/>
  <c r="B209" i="1"/>
  <c r="B210" i="1"/>
  <c r="B211" i="1"/>
  <c r="B212" i="1"/>
  <c r="B213" i="1"/>
  <c r="B216" i="1"/>
  <c r="B218" i="1"/>
  <c r="B219" i="1"/>
  <c r="B221" i="1"/>
  <c r="B222" i="1"/>
  <c r="B224" i="1"/>
  <c r="B226" i="1"/>
  <c r="B227" i="1"/>
  <c r="B228" i="1"/>
  <c r="B230" i="1"/>
  <c r="B231" i="1"/>
  <c r="B232" i="1"/>
  <c r="B234" i="1"/>
  <c r="B235" i="1"/>
  <c r="B237" i="1"/>
  <c r="B238" i="1"/>
  <c r="B241" i="1"/>
  <c r="B193" i="1"/>
  <c r="D136" i="1"/>
  <c r="D242" i="1"/>
  <c r="D212" i="1"/>
  <c r="C239" i="1"/>
  <c r="D199" i="1"/>
  <c r="D174" i="1"/>
  <c r="B236" i="1"/>
  <c r="D238" i="1"/>
  <c r="B239" i="1"/>
  <c r="D177" i="1"/>
  <c r="D211" i="1"/>
  <c r="D194" i="1"/>
  <c r="D218" i="1"/>
  <c r="D205" i="1"/>
  <c r="D55" i="1"/>
  <c r="D139" i="1"/>
  <c r="D208" i="1"/>
  <c r="C233" i="1"/>
  <c r="C244" i="1"/>
  <c r="D243" i="1"/>
  <c r="D60" i="1"/>
  <c r="D244" i="1"/>
  <c r="D20" i="1"/>
  <c r="D204" i="1"/>
  <c r="C229" i="1"/>
  <c r="D223" i="1"/>
  <c r="D106" i="1"/>
  <c r="D78" i="1"/>
  <c r="D235" i="1"/>
  <c r="D230" i="1"/>
  <c r="D197" i="1"/>
  <c r="D193" i="1"/>
  <c r="C198" i="1"/>
  <c r="B117" i="1"/>
  <c r="B122" i="1"/>
  <c r="D209" i="1"/>
  <c r="B204" i="1"/>
  <c r="D232" i="1"/>
  <c r="D227" i="1"/>
  <c r="D221" i="1"/>
  <c r="D17" i="1"/>
  <c r="D195" i="1"/>
  <c r="B244" i="1"/>
  <c r="D116" i="1"/>
  <c r="D200" i="1"/>
  <c r="B215" i="1"/>
  <c r="D214" i="1"/>
  <c r="B201" i="1"/>
  <c r="D210" i="1"/>
  <c r="D153" i="1"/>
  <c r="D110" i="1"/>
  <c r="D171" i="1"/>
  <c r="D142" i="1"/>
  <c r="C178" i="1"/>
  <c r="C183" i="1"/>
  <c r="D206" i="1"/>
  <c r="D92" i="1"/>
  <c r="D49" i="1"/>
  <c r="D233" i="1"/>
  <c r="D52" i="1"/>
  <c r="D226" i="1"/>
  <c r="C204" i="1"/>
  <c r="D113" i="1"/>
  <c r="D228" i="1"/>
  <c r="D81" i="1"/>
  <c r="D75" i="1"/>
  <c r="D31" i="1"/>
  <c r="D202" i="1"/>
  <c r="D237" i="1"/>
  <c r="C236" i="1"/>
  <c r="C201" i="1"/>
  <c r="D217" i="1"/>
  <c r="C117" i="1"/>
  <c r="C122" i="1"/>
  <c r="B178" i="1"/>
  <c r="B183" i="1"/>
  <c r="D167" i="1"/>
  <c r="D207" i="1"/>
  <c r="D216" i="1"/>
  <c r="C56" i="1"/>
  <c r="D14" i="1"/>
  <c r="D198" i="1"/>
  <c r="D234" i="1"/>
  <c r="D196" i="1"/>
  <c r="B198" i="1"/>
  <c r="D239" i="1"/>
  <c r="D215" i="1"/>
  <c r="D201" i="1"/>
  <c r="D178" i="1"/>
  <c r="D183" i="1"/>
  <c r="D117" i="1"/>
  <c r="D122" i="1"/>
  <c r="D236" i="1"/>
  <c r="C240" i="1"/>
  <c r="C61" i="1"/>
  <c r="C245" i="1"/>
  <c r="B56" i="1"/>
  <c r="B61" i="1"/>
  <c r="B245" i="1"/>
  <c r="D222" i="1"/>
  <c r="B240" i="1"/>
  <c r="D56" i="1"/>
  <c r="D240" i="1"/>
  <c r="D61" i="1"/>
  <c r="D245" i="1"/>
</calcChain>
</file>

<file path=xl/sharedStrings.xml><?xml version="1.0" encoding="utf-8"?>
<sst xmlns="http://schemas.openxmlformats.org/spreadsheetml/2006/main" count="244" uniqueCount="65">
  <si>
    <t>Kamatbevételek</t>
  </si>
  <si>
    <t>Szolgáltatások ellenértéke</t>
  </si>
  <si>
    <t>Pótlékok, bírságok</t>
  </si>
  <si>
    <t>Talajterhelési díj</t>
  </si>
  <si>
    <t>Bevételek</t>
  </si>
  <si>
    <t>Kötelező feladatok</t>
  </si>
  <si>
    <t>Önként vállalt feladatok</t>
  </si>
  <si>
    <t>E Ft</t>
  </si>
  <si>
    <t>5. melléklet</t>
  </si>
  <si>
    <t xml:space="preserve">Tárgyévi bevételek </t>
  </si>
  <si>
    <t>Helyi önkormányzatok működésének általános támogatása</t>
  </si>
  <si>
    <t>Települési önkorm egyes köznevelési feladatainak tám</t>
  </si>
  <si>
    <t>Települési önkorm szoc és gyerekjóléti feladatainak tám</t>
  </si>
  <si>
    <t>Települési önkorm kulturális feladatainak támogatása</t>
  </si>
  <si>
    <t>Önkormányzatok működési támogatásai</t>
  </si>
  <si>
    <t xml:space="preserve">Egyéb működési célú támogatások bevétele áht-n belül </t>
  </si>
  <si>
    <t xml:space="preserve">Működési célú támogatások áht-n belül </t>
  </si>
  <si>
    <t>Felhalmozási célú önkormányzati támogatások</t>
  </si>
  <si>
    <t xml:space="preserve">Egyéb felhalmozási célú támogatások bevétele áht-n belül </t>
  </si>
  <si>
    <t xml:space="preserve">Felhalmozási célú támogatások áht-n belül </t>
  </si>
  <si>
    <t>Termőföld bérbeadásából származó bevétel</t>
  </si>
  <si>
    <t>Építményadó</t>
  </si>
  <si>
    <t>Telekadó</t>
  </si>
  <si>
    <t>Iparűzési adó</t>
  </si>
  <si>
    <t>Gépjármű adó</t>
  </si>
  <si>
    <t>Idegenforgalmi adó tartózkodás után</t>
  </si>
  <si>
    <t>Környezetvédelmi bírság</t>
  </si>
  <si>
    <t>Közhatalmi bevételek</t>
  </si>
  <si>
    <t>Áru és készletértékesítés ellenértéke</t>
  </si>
  <si>
    <t>Közvetített szolgáltatások ellenértéke</t>
  </si>
  <si>
    <t>Tulajdonosi bevételek</t>
  </si>
  <si>
    <t>Ellátási díjak</t>
  </si>
  <si>
    <t>Kiszámlázott általános forgalmi adó</t>
  </si>
  <si>
    <t>Általános forgalmi adó visszatérítése</t>
  </si>
  <si>
    <t>Egyéb pénzügyi befektetések bevételei</t>
  </si>
  <si>
    <t>Egyéb működési bevételek</t>
  </si>
  <si>
    <t>Működési bevételek</t>
  </si>
  <si>
    <t>Immateriális javak értékesítése</t>
  </si>
  <si>
    <t>Ingatlanok értékesítése</t>
  </si>
  <si>
    <t>Egyéb tárgyi eszközök értékesítése</t>
  </si>
  <si>
    <t>Felhalmozási bevételek</t>
  </si>
  <si>
    <t>Működési kölcsönök visszatérülése áht-n kívülről</t>
  </si>
  <si>
    <t>Egyéb működési célú átvett pénzeszközök</t>
  </si>
  <si>
    <t>Működési célú átvett pénzeszközök</t>
  </si>
  <si>
    <t>Felhalm kölcsönök visszatér áht-n kívülről (munkáltatói kölcs)</t>
  </si>
  <si>
    <t>Egyéb felhalmozási célú átvett pénzeszközök</t>
  </si>
  <si>
    <t>Felhalmozási célú átvett pénzeszközök</t>
  </si>
  <si>
    <t>Költségvetési bevételek</t>
  </si>
  <si>
    <t>Finanszírozási bevételek</t>
  </si>
  <si>
    <t>ebből részesedés után kapott osztalék</t>
  </si>
  <si>
    <t>ebből értékesített tárgyi eszköz immat javak fizetett áfá-ja</t>
  </si>
  <si>
    <t>Előző év költségvetési maradványának igénybevétele</t>
  </si>
  <si>
    <t>Egyéb közatalmi bevételek</t>
  </si>
  <si>
    <t>ebből felhalmozási kiadáshoz kapcsolódó áfa visszatérülés</t>
  </si>
  <si>
    <t>Hosszú lejáratú hitelek, kölcsönök felvétele</t>
  </si>
  <si>
    <t>Felhalm kölcsönök visszatér áht-n kívülről (munkáltatói, Távhő)</t>
  </si>
  <si>
    <t>Likviditási célú hitelek, kölcsönök felvétele pénzügyi vállalkozástól</t>
  </si>
  <si>
    <t>ebből Nemzeti Egészségbiztosítási Alapkezelő támogatása</t>
  </si>
  <si>
    <t>Komárom Város 2020. évi tervezett bevételei</t>
  </si>
  <si>
    <t>2020. évi tervezett bevételek ÖNKORMÁNYZAT</t>
  </si>
  <si>
    <t>2020. évi tervezett bevételek GAZDASÁGI SZERVEZETTEL NEM RENDELKEZŐ INTÉZMÉNYEK</t>
  </si>
  <si>
    <t>2020. évi tervezett bevételek GAZDASÁGI SZERVEZETTEL RENDELKEZŐ INTÉZMÉNYEK</t>
  </si>
  <si>
    <t>2020. évi tervezett bevételek KOMÁROM VÁROS ÖSSZESEN</t>
  </si>
  <si>
    <t>Elszámolásból származó bevételek</t>
  </si>
  <si>
    <t>1/2020. (I.28.) önk. rendelet eredeti ei.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</si>
</sst>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  <charset val="238"/>
    </font>
    <font>
      <sz val="10"/>
      <name val="Arial"/>
    </font>
    <font>
      <b/>
      <sz val="10"/>
      <name val="Arial"/>
      <family val="2"/>
      <charset val="238"/>
    </font>
    <font>
      <b/>
      <sz val="10"/>
      <color indexed="8"/>
      <name val="Arial CE"/>
      <charset val="238"/>
    </font>
    <font>
      <sz val="10"/>
      <color indexed="8"/>
      <name val="Arial CE"/>
      <charset val="238"/>
    </font>
    <font>
      <sz val="10"/>
      <color indexed="8"/>
      <name val="Arial CE"/>
      <family val="2"/>
    </font>
    <font>
      <b/>
      <sz val="10"/>
      <color indexed="8"/>
      <name val="Arial CE"/>
      <family val="2"/>
    </font>
    <font>
      <sz val="8"/>
      <name val="Arial"/>
      <charset val="238"/>
    </font>
    <font>
      <b/>
      <sz val="10"/>
      <name val="Arial"/>
      <charset val="238"/>
    </font>
    <font>
      <b/>
      <sz val="8"/>
      <name val="Arial CE"/>
      <charset val="238"/>
    </font>
    <font>
      <sz val="10"/>
      <name val="Arial CE"/>
      <charset val="238"/>
    </font>
    <font>
      <i/>
      <sz val="8"/>
      <color indexed="8"/>
      <name val="Arial CE"/>
      <family val="2"/>
    </font>
    <font>
      <i/>
      <sz val="8"/>
      <name val="Arial"/>
      <charset val="238"/>
    </font>
    <font>
      <sz val="10"/>
      <name val="Arial"/>
      <family val="2"/>
      <charset val="238"/>
    </font>
    <font>
      <i/>
      <sz val="8"/>
      <color indexed="8"/>
      <name val="Arial CE"/>
      <charset val="238"/>
    </font>
    <font>
      <i/>
      <sz val="8"/>
      <name val="Arial"/>
      <family val="2"/>
      <charset val="238"/>
    </font>
    <font>
      <i/>
      <sz val="8"/>
      <name val="Arial CE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8" fillId="0" borderId="0" xfId="0" applyFont="1"/>
    <xf numFmtId="0" fontId="0" fillId="0" borderId="1" xfId="0" applyBorder="1"/>
    <xf numFmtId="3" fontId="0" fillId="0" borderId="1" xfId="0" applyNumberFormat="1" applyBorder="1"/>
    <xf numFmtId="3" fontId="2" fillId="0" borderId="1" xfId="0" applyNumberFormat="1" applyFont="1" applyBorder="1"/>
    <xf numFmtId="0" fontId="3" fillId="0" borderId="1" xfId="1" applyFont="1" applyBorder="1" applyAlignment="1">
      <alignment horizontal="left" vertical="center"/>
    </xf>
    <xf numFmtId="3" fontId="4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/>
    </xf>
    <xf numFmtId="3" fontId="4" fillId="0" borderId="1" xfId="1" applyNumberFormat="1" applyFont="1" applyBorder="1" applyAlignment="1">
      <alignment horizontal="right"/>
    </xf>
    <xf numFmtId="3" fontId="3" fillId="0" borderId="1" xfId="1" applyNumberFormat="1" applyFont="1" applyBorder="1" applyAlignment="1">
      <alignment horizontal="right"/>
    </xf>
    <xf numFmtId="3" fontId="0" fillId="0" borderId="0" xfId="0" applyNumberFormat="1"/>
    <xf numFmtId="0" fontId="0" fillId="0" borderId="0" xfId="0" applyAlignment="1">
      <alignment horizontal="right"/>
    </xf>
    <xf numFmtId="0" fontId="7" fillId="0" borderId="0" xfId="0" applyFont="1" applyBorder="1" applyAlignment="1">
      <alignment horizontal="right"/>
    </xf>
    <xf numFmtId="0" fontId="3" fillId="0" borderId="2" xfId="1" applyFont="1" applyBorder="1" applyAlignment="1">
      <alignment horizontal="left" vertical="center"/>
    </xf>
    <xf numFmtId="0" fontId="5" fillId="0" borderId="3" xfId="1" applyFont="1" applyBorder="1"/>
    <xf numFmtId="0" fontId="4" fillId="0" borderId="3" xfId="1" applyFont="1" applyBorder="1"/>
    <xf numFmtId="49" fontId="4" fillId="0" borderId="3" xfId="1" applyNumberFormat="1" applyFont="1" applyBorder="1"/>
    <xf numFmtId="0" fontId="6" fillId="0" borderId="3" xfId="1" applyFont="1" applyBorder="1"/>
    <xf numFmtId="0" fontId="3" fillId="0" borderId="3" xfId="1" applyFont="1" applyBorder="1"/>
    <xf numFmtId="49" fontId="3" fillId="0" borderId="4" xfId="1" applyNumberFormat="1" applyFont="1" applyBorder="1"/>
    <xf numFmtId="0" fontId="5" fillId="0" borderId="5" xfId="1" applyFont="1" applyBorder="1"/>
    <xf numFmtId="0" fontId="5" fillId="0" borderId="1" xfId="1" applyFont="1" applyBorder="1"/>
    <xf numFmtId="0" fontId="4" fillId="0" borderId="6" xfId="1" applyFont="1" applyBorder="1" applyAlignment="1">
      <alignment horizontal="left" vertical="center"/>
    </xf>
    <xf numFmtId="0" fontId="5" fillId="0" borderId="2" xfId="1" applyFont="1" applyBorder="1"/>
    <xf numFmtId="3" fontId="6" fillId="0" borderId="1" xfId="1" applyNumberFormat="1" applyFont="1" applyBorder="1" applyAlignment="1">
      <alignment horizontal="right"/>
    </xf>
    <xf numFmtId="0" fontId="3" fillId="0" borderId="6" xfId="1" applyFont="1" applyBorder="1"/>
    <xf numFmtId="0" fontId="10" fillId="0" borderId="1" xfId="0" applyFont="1" applyBorder="1"/>
    <xf numFmtId="0" fontId="10" fillId="0" borderId="1" xfId="0" applyFont="1" applyFill="1" applyBorder="1"/>
    <xf numFmtId="0" fontId="3" fillId="0" borderId="1" xfId="1" applyFont="1" applyBorder="1"/>
    <xf numFmtId="0" fontId="11" fillId="0" borderId="3" xfId="1" applyFont="1" applyBorder="1"/>
    <xf numFmtId="3" fontId="11" fillId="0" borderId="1" xfId="1" applyNumberFormat="1" applyFont="1" applyBorder="1" applyAlignment="1">
      <alignment horizontal="right"/>
    </xf>
    <xf numFmtId="3" fontId="12" fillId="0" borderId="1" xfId="0" applyNumberFormat="1" applyFont="1" applyBorder="1"/>
    <xf numFmtId="3" fontId="13" fillId="0" borderId="1" xfId="0" applyNumberFormat="1" applyFont="1" applyBorder="1"/>
    <xf numFmtId="0" fontId="12" fillId="0" borderId="1" xfId="0" applyFont="1" applyBorder="1"/>
    <xf numFmtId="3" fontId="14" fillId="0" borderId="1" xfId="1" applyNumberFormat="1" applyFont="1" applyBorder="1" applyAlignment="1">
      <alignment horizontal="right"/>
    </xf>
    <xf numFmtId="3" fontId="15" fillId="0" borderId="1" xfId="0" applyNumberFormat="1" applyFont="1" applyBorder="1"/>
    <xf numFmtId="0" fontId="16" fillId="0" borderId="1" xfId="0" applyFont="1" applyBorder="1"/>
    <xf numFmtId="49" fontId="4" fillId="0" borderId="6" xfId="1" applyNumberFormat="1" applyFont="1" applyBorder="1"/>
    <xf numFmtId="0" fontId="16" fillId="0" borderId="1" xfId="0" applyFont="1" applyFill="1" applyBorder="1"/>
    <xf numFmtId="0" fontId="0" fillId="0" borderId="0" xfId="0" applyBorder="1"/>
    <xf numFmtId="0" fontId="0" fillId="0" borderId="2" xfId="0" applyBorder="1"/>
    <xf numFmtId="0" fontId="4" fillId="0" borderId="5" xfId="1" applyFont="1" applyFill="1" applyBorder="1"/>
    <xf numFmtId="3" fontId="5" fillId="0" borderId="1" xfId="1" applyNumberFormat="1" applyFont="1" applyFill="1" applyBorder="1" applyAlignment="1">
      <alignment horizontal="right"/>
    </xf>
    <xf numFmtId="3" fontId="0" fillId="0" borderId="1" xfId="0" applyNumberFormat="1" applyFill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</cellXfs>
  <cellStyles count="2">
    <cellStyle name="Normál" xfId="0" builtinId="0"/>
    <cellStyle name="Normál_Munk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5"/>
  <sheetViews>
    <sheetView tabSelected="1" topLeftCell="A208" zoomScaleNormal="100" workbookViewId="0">
      <selection activeCell="D190" sqref="D190:D191"/>
    </sheetView>
  </sheetViews>
  <sheetFormatPr defaultRowHeight="12.75" x14ac:dyDescent="0.2"/>
  <cols>
    <col min="1" max="1" width="56.85546875" bestFit="1" customWidth="1"/>
    <col min="2" max="3" width="13.7109375" customWidth="1"/>
    <col min="4" max="4" width="13" customWidth="1"/>
  </cols>
  <sheetData>
    <row r="1" spans="1:4" x14ac:dyDescent="0.2">
      <c r="D1" s="11"/>
    </row>
    <row r="2" spans="1:4" x14ac:dyDescent="0.2">
      <c r="C2" s="44" t="s">
        <v>8</v>
      </c>
      <c r="D2" s="44"/>
    </row>
    <row r="3" spans="1:4" x14ac:dyDescent="0.2">
      <c r="A3" s="45" t="s">
        <v>58</v>
      </c>
      <c r="B3" s="45"/>
      <c r="C3" s="45"/>
      <c r="D3" s="45"/>
    </row>
    <row r="4" spans="1:4" x14ac:dyDescent="0.2">
      <c r="D4" s="12" t="s">
        <v>7</v>
      </c>
    </row>
    <row r="5" spans="1:4" ht="15" customHeight="1" x14ac:dyDescent="0.2">
      <c r="A5" s="50"/>
      <c r="B5" s="53" t="s">
        <v>59</v>
      </c>
      <c r="C5" s="53"/>
      <c r="D5" s="54"/>
    </row>
    <row r="6" spans="1:4" ht="12.75" customHeight="1" x14ac:dyDescent="0.2">
      <c r="A6" s="51"/>
      <c r="B6" s="48" t="s">
        <v>5</v>
      </c>
      <c r="C6" s="49" t="s">
        <v>6</v>
      </c>
      <c r="D6" s="47" t="s">
        <v>64</v>
      </c>
    </row>
    <row r="7" spans="1:4" ht="37.5" customHeight="1" x14ac:dyDescent="0.2">
      <c r="A7" s="52"/>
      <c r="B7" s="48"/>
      <c r="C7" s="49"/>
      <c r="D7" s="47"/>
    </row>
    <row r="8" spans="1:4" ht="12.75" customHeight="1" x14ac:dyDescent="0.2">
      <c r="A8" s="13" t="s">
        <v>4</v>
      </c>
      <c r="B8" s="5"/>
      <c r="C8" s="5"/>
      <c r="D8" s="2"/>
    </row>
    <row r="9" spans="1:4" x14ac:dyDescent="0.2">
      <c r="A9" s="22" t="s">
        <v>10</v>
      </c>
      <c r="B9" s="6"/>
      <c r="C9" s="6"/>
      <c r="D9" s="3">
        <f>SUM(B9:C9)</f>
        <v>0</v>
      </c>
    </row>
    <row r="10" spans="1:4" x14ac:dyDescent="0.2">
      <c r="A10" s="2" t="s">
        <v>11</v>
      </c>
      <c r="B10" s="7">
        <v>380161</v>
      </c>
      <c r="C10" s="7"/>
      <c r="D10" s="3">
        <f>SUM(B10:C10)</f>
        <v>380161</v>
      </c>
    </row>
    <row r="11" spans="1:4" x14ac:dyDescent="0.2">
      <c r="A11" s="23" t="s">
        <v>12</v>
      </c>
      <c r="B11" s="7">
        <v>446969</v>
      </c>
      <c r="C11" s="7"/>
      <c r="D11" s="3">
        <f>SUM(B11:C11)</f>
        <v>446969</v>
      </c>
    </row>
    <row r="12" spans="1:4" x14ac:dyDescent="0.2">
      <c r="A12" s="21" t="s">
        <v>13</v>
      </c>
      <c r="B12" s="7">
        <v>24080</v>
      </c>
      <c r="C12" s="39"/>
      <c r="D12" s="3">
        <v>42797</v>
      </c>
    </row>
    <row r="13" spans="1:4" x14ac:dyDescent="0.2">
      <c r="A13" s="20" t="s">
        <v>63</v>
      </c>
      <c r="B13" s="7">
        <v>165</v>
      </c>
      <c r="C13" s="7"/>
      <c r="D13" s="3">
        <f>SUM(B13:C13)</f>
        <v>165</v>
      </c>
    </row>
    <row r="14" spans="1:4" x14ac:dyDescent="0.2">
      <c r="A14" s="18" t="s">
        <v>14</v>
      </c>
      <c r="B14" s="24">
        <f>SUM(B9:B13)</f>
        <v>851375</v>
      </c>
      <c r="C14" s="24">
        <f>SUM(C9:C13)</f>
        <v>0</v>
      </c>
      <c r="D14" s="24">
        <f>SUM(D9:D13)</f>
        <v>870092</v>
      </c>
    </row>
    <row r="15" spans="1:4" x14ac:dyDescent="0.2">
      <c r="A15" s="14" t="s">
        <v>15</v>
      </c>
      <c r="B15" s="7">
        <v>16182</v>
      </c>
      <c r="C15" s="7">
        <v>6610</v>
      </c>
      <c r="D15" s="3">
        <f>SUM(B15:C15)</f>
        <v>22792</v>
      </c>
    </row>
    <row r="16" spans="1:4" x14ac:dyDescent="0.2">
      <c r="A16" s="29" t="s">
        <v>57</v>
      </c>
      <c r="B16" s="30"/>
      <c r="C16" s="30"/>
      <c r="D16" s="31">
        <f>SUM(B16:C16)</f>
        <v>0</v>
      </c>
    </row>
    <row r="17" spans="1:4" x14ac:dyDescent="0.2">
      <c r="A17" s="18" t="s">
        <v>16</v>
      </c>
      <c r="B17" s="24">
        <f>SUM(B15:B15)</f>
        <v>16182</v>
      </c>
      <c r="C17" s="24">
        <f>SUM(C15:C15)</f>
        <v>6610</v>
      </c>
      <c r="D17" s="24">
        <f>SUM(D15:D15)</f>
        <v>22792</v>
      </c>
    </row>
    <row r="18" spans="1:4" x14ac:dyDescent="0.2">
      <c r="A18" s="14" t="s">
        <v>17</v>
      </c>
      <c r="B18" s="7"/>
      <c r="C18" s="7"/>
      <c r="D18" s="3">
        <f>SUM(B18:C18)</f>
        <v>0</v>
      </c>
    </row>
    <row r="19" spans="1:4" x14ac:dyDescent="0.2">
      <c r="A19" s="14" t="s">
        <v>18</v>
      </c>
      <c r="B19" s="7">
        <v>557625</v>
      </c>
      <c r="C19" s="7"/>
      <c r="D19" s="3">
        <f>SUM(B19:C19)</f>
        <v>557625</v>
      </c>
    </row>
    <row r="20" spans="1:4" x14ac:dyDescent="0.2">
      <c r="A20" s="18" t="s">
        <v>19</v>
      </c>
      <c r="B20" s="9">
        <f>SUM(B18:B19)</f>
        <v>557625</v>
      </c>
      <c r="C20" s="9">
        <f>SUM(C18:C19)</f>
        <v>0</v>
      </c>
      <c r="D20" s="9">
        <f>SUM(D18:D19)</f>
        <v>557625</v>
      </c>
    </row>
    <row r="21" spans="1:4" x14ac:dyDescent="0.2">
      <c r="A21" s="16" t="s">
        <v>20</v>
      </c>
      <c r="B21" s="8">
        <v>120</v>
      </c>
      <c r="C21" s="8"/>
      <c r="D21" s="3">
        <f>SUM(B21:C21)</f>
        <v>120</v>
      </c>
    </row>
    <row r="22" spans="1:4" x14ac:dyDescent="0.2">
      <c r="A22" s="16" t="s">
        <v>21</v>
      </c>
      <c r="B22" s="8">
        <v>300000</v>
      </c>
      <c r="C22" s="8"/>
      <c r="D22" s="3">
        <f>SUM(B22:C22)</f>
        <v>300000</v>
      </c>
    </row>
    <row r="23" spans="1:4" x14ac:dyDescent="0.2">
      <c r="A23" s="16" t="s">
        <v>22</v>
      </c>
      <c r="B23" s="8">
        <v>290000</v>
      </c>
      <c r="C23" s="8"/>
      <c r="D23" s="3">
        <f t="shared" ref="D23:D30" si="0">SUM(B23:C23)</f>
        <v>290000</v>
      </c>
    </row>
    <row r="24" spans="1:4" x14ac:dyDescent="0.2">
      <c r="A24" s="16" t="s">
        <v>23</v>
      </c>
      <c r="B24" s="8">
        <v>3000000</v>
      </c>
      <c r="C24" s="8"/>
      <c r="D24" s="3">
        <f t="shared" si="0"/>
        <v>3000000</v>
      </c>
    </row>
    <row r="25" spans="1:4" x14ac:dyDescent="0.2">
      <c r="A25" s="16" t="s">
        <v>24</v>
      </c>
      <c r="B25" s="8">
        <v>70000</v>
      </c>
      <c r="C25" s="8"/>
      <c r="D25" s="3">
        <f t="shared" si="0"/>
        <v>70000</v>
      </c>
    </row>
    <row r="26" spans="1:4" x14ac:dyDescent="0.2">
      <c r="A26" s="16" t="s">
        <v>25</v>
      </c>
      <c r="B26" s="8">
        <v>16000</v>
      </c>
      <c r="C26" s="8"/>
      <c r="D26" s="3">
        <f t="shared" si="0"/>
        <v>16000</v>
      </c>
    </row>
    <row r="27" spans="1:4" x14ac:dyDescent="0.2">
      <c r="A27" s="16" t="s">
        <v>3</v>
      </c>
      <c r="B27" s="8">
        <v>1700</v>
      </c>
      <c r="C27" s="8"/>
      <c r="D27" s="3">
        <f t="shared" si="0"/>
        <v>1700</v>
      </c>
    </row>
    <row r="28" spans="1:4" x14ac:dyDescent="0.2">
      <c r="A28" s="16" t="s">
        <v>26</v>
      </c>
      <c r="B28" s="8"/>
      <c r="C28" s="8"/>
      <c r="D28" s="3">
        <f t="shared" si="0"/>
        <v>0</v>
      </c>
    </row>
    <row r="29" spans="1:4" x14ac:dyDescent="0.2">
      <c r="A29" s="16" t="s">
        <v>2</v>
      </c>
      <c r="B29" s="8">
        <v>2000</v>
      </c>
      <c r="C29" s="8"/>
      <c r="D29" s="3">
        <f t="shared" si="0"/>
        <v>2000</v>
      </c>
    </row>
    <row r="30" spans="1:4" x14ac:dyDescent="0.2">
      <c r="A30" s="37" t="s">
        <v>52</v>
      </c>
      <c r="B30" s="8"/>
      <c r="C30" s="8"/>
      <c r="D30" s="3">
        <f t="shared" si="0"/>
        <v>0</v>
      </c>
    </row>
    <row r="31" spans="1:4" x14ac:dyDescent="0.2">
      <c r="A31" s="25" t="s">
        <v>27</v>
      </c>
      <c r="B31" s="9">
        <f>SUM(B21:B30)</f>
        <v>3679820</v>
      </c>
      <c r="C31" s="9">
        <f>SUM(C21:C30)</f>
        <v>0</v>
      </c>
      <c r="D31" s="9">
        <f>SUM(D21:D30)</f>
        <v>3679820</v>
      </c>
    </row>
    <row r="32" spans="1:4" x14ac:dyDescent="0.2">
      <c r="A32" s="2" t="s">
        <v>28</v>
      </c>
      <c r="B32" s="8"/>
      <c r="C32" s="8"/>
      <c r="D32" s="3">
        <f>SUM(B32:C32)</f>
        <v>0</v>
      </c>
    </row>
    <row r="33" spans="1:4" x14ac:dyDescent="0.2">
      <c r="A33" s="2" t="s">
        <v>1</v>
      </c>
      <c r="B33" s="8">
        <v>55390</v>
      </c>
      <c r="C33" s="8">
        <v>485</v>
      </c>
      <c r="D33" s="3">
        <f>SUM(B33:C33)</f>
        <v>55875</v>
      </c>
    </row>
    <row r="34" spans="1:4" x14ac:dyDescent="0.2">
      <c r="A34" s="2" t="s">
        <v>29</v>
      </c>
      <c r="B34" s="8">
        <v>8260</v>
      </c>
      <c r="C34" s="8"/>
      <c r="D34" s="3">
        <f t="shared" ref="D34:D44" si="1">SUM(B34:C34)</f>
        <v>8260</v>
      </c>
    </row>
    <row r="35" spans="1:4" x14ac:dyDescent="0.2">
      <c r="A35" s="2" t="s">
        <v>30</v>
      </c>
      <c r="B35" s="8">
        <v>186418</v>
      </c>
      <c r="C35" s="8"/>
      <c r="D35" s="3">
        <f t="shared" si="1"/>
        <v>186418</v>
      </c>
    </row>
    <row r="36" spans="1:4" x14ac:dyDescent="0.2">
      <c r="A36" s="33" t="s">
        <v>49</v>
      </c>
      <c r="B36" s="34"/>
      <c r="C36" s="34"/>
      <c r="D36" s="35">
        <f t="shared" si="1"/>
        <v>0</v>
      </c>
    </row>
    <row r="37" spans="1:4" x14ac:dyDescent="0.2">
      <c r="A37" s="2" t="s">
        <v>31</v>
      </c>
      <c r="B37" s="8">
        <v>161486</v>
      </c>
      <c r="C37" s="8"/>
      <c r="D37" s="3">
        <f t="shared" si="1"/>
        <v>161486</v>
      </c>
    </row>
    <row r="38" spans="1:4" x14ac:dyDescent="0.2">
      <c r="A38" s="26" t="s">
        <v>32</v>
      </c>
      <c r="B38" s="8">
        <v>1890614</v>
      </c>
      <c r="C38" s="8">
        <v>54</v>
      </c>
      <c r="D38" s="3">
        <f t="shared" si="1"/>
        <v>1890668</v>
      </c>
    </row>
    <row r="39" spans="1:4" x14ac:dyDescent="0.2">
      <c r="A39" s="36" t="s">
        <v>50</v>
      </c>
      <c r="B39" s="34">
        <v>1813609</v>
      </c>
      <c r="C39" s="34"/>
      <c r="D39" s="31">
        <f>SUM(B39:C39)</f>
        <v>1813609</v>
      </c>
    </row>
    <row r="40" spans="1:4" x14ac:dyDescent="0.2">
      <c r="A40" s="27" t="s">
        <v>33</v>
      </c>
      <c r="B40" s="8">
        <v>141137</v>
      </c>
      <c r="C40" s="8"/>
      <c r="D40" s="3">
        <f t="shared" si="1"/>
        <v>141137</v>
      </c>
    </row>
    <row r="41" spans="1:4" x14ac:dyDescent="0.2">
      <c r="A41" s="38" t="s">
        <v>53</v>
      </c>
      <c r="B41" s="34">
        <v>79330</v>
      </c>
      <c r="C41" s="34"/>
      <c r="D41" s="31">
        <f>SUM(B41:C41)</f>
        <v>79330</v>
      </c>
    </row>
    <row r="42" spans="1:4" x14ac:dyDescent="0.2">
      <c r="A42" s="27" t="s">
        <v>0</v>
      </c>
      <c r="B42" s="8">
        <v>50</v>
      </c>
      <c r="C42" s="8"/>
      <c r="D42" s="3">
        <f t="shared" si="1"/>
        <v>50</v>
      </c>
    </row>
    <row r="43" spans="1:4" x14ac:dyDescent="0.2">
      <c r="A43" s="26" t="s">
        <v>34</v>
      </c>
      <c r="B43" s="7"/>
      <c r="C43" s="7"/>
      <c r="D43" s="3">
        <f t="shared" si="1"/>
        <v>0</v>
      </c>
    </row>
    <row r="44" spans="1:4" x14ac:dyDescent="0.2">
      <c r="A44" s="27" t="s">
        <v>35</v>
      </c>
      <c r="B44" s="7"/>
      <c r="C44" s="7"/>
      <c r="D44" s="3">
        <f t="shared" si="1"/>
        <v>0</v>
      </c>
    </row>
    <row r="45" spans="1:4" x14ac:dyDescent="0.2">
      <c r="A45" s="28" t="s">
        <v>36</v>
      </c>
      <c r="B45" s="24">
        <f>SUM(B32,B33,B34,B35,B37,B38,B40,B42,B43,B44)</f>
        <v>2443355</v>
      </c>
      <c r="C45" s="24">
        <f>SUM(C32,C33,C34,C35,C37,C38,C40,C42,C43,C44)</f>
        <v>539</v>
      </c>
      <c r="D45" s="24">
        <f>SUM(D32,D33,D34,D35,D37,D38,D40,D42,D43,D44)</f>
        <v>2443894</v>
      </c>
    </row>
    <row r="46" spans="1:4" x14ac:dyDescent="0.2">
      <c r="A46" s="20" t="s">
        <v>37</v>
      </c>
      <c r="B46" s="7"/>
      <c r="C46" s="7"/>
      <c r="D46" s="3">
        <f>SUM(B46:C46)</f>
        <v>0</v>
      </c>
    </row>
    <row r="47" spans="1:4" s="1" customFormat="1" x14ac:dyDescent="0.2">
      <c r="A47" s="16" t="s">
        <v>38</v>
      </c>
      <c r="B47" s="32">
        <v>6717070</v>
      </c>
      <c r="C47" s="32"/>
      <c r="D47" s="32">
        <f>SUM(B47:C47)</f>
        <v>6717070</v>
      </c>
    </row>
    <row r="48" spans="1:4" x14ac:dyDescent="0.2">
      <c r="A48" s="14" t="s">
        <v>39</v>
      </c>
      <c r="B48" s="7"/>
      <c r="C48" s="7"/>
      <c r="D48" s="32">
        <f>SUM(B48:C48)</f>
        <v>0</v>
      </c>
    </row>
    <row r="49" spans="1:4" x14ac:dyDescent="0.2">
      <c r="A49" s="18" t="s">
        <v>40</v>
      </c>
      <c r="B49" s="9">
        <f>SUM(B46:B48)</f>
        <v>6717070</v>
      </c>
      <c r="C49" s="9">
        <f>SUM(C46:C48)</f>
        <v>0</v>
      </c>
      <c r="D49" s="9">
        <f>SUM(D46:D48)</f>
        <v>6717070</v>
      </c>
    </row>
    <row r="50" spans="1:4" x14ac:dyDescent="0.2">
      <c r="A50" s="14" t="s">
        <v>41</v>
      </c>
      <c r="B50" s="7"/>
      <c r="C50" s="7">
        <v>30000</v>
      </c>
      <c r="D50" s="3">
        <f>SUM(B50:C50)</f>
        <v>30000</v>
      </c>
    </row>
    <row r="51" spans="1:4" x14ac:dyDescent="0.2">
      <c r="A51" s="14" t="s">
        <v>42</v>
      </c>
      <c r="B51" s="7"/>
      <c r="C51" s="7"/>
      <c r="D51" s="3">
        <f>SUM(B51:C51)</f>
        <v>0</v>
      </c>
    </row>
    <row r="52" spans="1:4" x14ac:dyDescent="0.2">
      <c r="A52" s="17" t="s">
        <v>43</v>
      </c>
      <c r="B52" s="24">
        <f>SUM(B50:B51)</f>
        <v>0</v>
      </c>
      <c r="C52" s="24">
        <f>SUM(C50:C51)</f>
        <v>30000</v>
      </c>
      <c r="D52" s="24">
        <f>SUM(D50:D51)</f>
        <v>30000</v>
      </c>
    </row>
    <row r="53" spans="1:4" x14ac:dyDescent="0.2">
      <c r="A53" s="14" t="s">
        <v>55</v>
      </c>
      <c r="B53" s="7"/>
      <c r="C53" s="7">
        <v>4521</v>
      </c>
      <c r="D53" s="3">
        <f>SUM(B53:C53)</f>
        <v>4521</v>
      </c>
    </row>
    <row r="54" spans="1:4" x14ac:dyDescent="0.2">
      <c r="A54" s="14" t="s">
        <v>45</v>
      </c>
      <c r="B54" s="7"/>
      <c r="C54" s="7"/>
      <c r="D54" s="3">
        <f>SUM(B54:C54)</f>
        <v>0</v>
      </c>
    </row>
    <row r="55" spans="1:4" x14ac:dyDescent="0.2">
      <c r="A55" s="17" t="s">
        <v>46</v>
      </c>
      <c r="B55" s="9">
        <f>SUM(B53:B54)</f>
        <v>0</v>
      </c>
      <c r="C55" s="9">
        <f>SUM(C53:C54)</f>
        <v>4521</v>
      </c>
      <c r="D55" s="9">
        <f>SUM(D53:D54)</f>
        <v>4521</v>
      </c>
    </row>
    <row r="56" spans="1:4" x14ac:dyDescent="0.2">
      <c r="A56" s="25" t="s">
        <v>47</v>
      </c>
      <c r="B56" s="24">
        <f>SUM(B14,B17,B20,B31,B45,B49,B52,B55)</f>
        <v>14265427</v>
      </c>
      <c r="C56" s="24">
        <f>SUM(C14,C17,C20,C31,C45,C49,C52,C55)</f>
        <v>41670</v>
      </c>
      <c r="D56" s="24">
        <f>SUM(D14,D17,D20,D31,D45,D49,D52,D55)</f>
        <v>14325814</v>
      </c>
    </row>
    <row r="57" spans="1:4" x14ac:dyDescent="0.2">
      <c r="A57" s="2" t="s">
        <v>54</v>
      </c>
      <c r="B57" s="7">
        <v>1504846</v>
      </c>
      <c r="C57" s="7"/>
      <c r="D57" s="3">
        <f>SUM(B57:C57)</f>
        <v>1504846</v>
      </c>
    </row>
    <row r="58" spans="1:4" x14ac:dyDescent="0.2">
      <c r="A58" s="2" t="s">
        <v>56</v>
      </c>
      <c r="B58" s="7">
        <v>500000</v>
      </c>
      <c r="C58" s="7"/>
      <c r="D58" s="3">
        <f>SUM(B58:C58)</f>
        <v>500000</v>
      </c>
    </row>
    <row r="59" spans="1:4" x14ac:dyDescent="0.2">
      <c r="A59" s="41" t="s">
        <v>51</v>
      </c>
      <c r="B59" s="42"/>
      <c r="C59" s="42"/>
      <c r="D59" s="43">
        <f>SUM(B59:C59)</f>
        <v>0</v>
      </c>
    </row>
    <row r="60" spans="1:4" s="1" customFormat="1" x14ac:dyDescent="0.2">
      <c r="A60" s="17" t="s">
        <v>48</v>
      </c>
      <c r="B60" s="4">
        <f>SUM(B57:B59)</f>
        <v>2004846</v>
      </c>
      <c r="C60" s="4">
        <f>SUM(C57:C59)</f>
        <v>0</v>
      </c>
      <c r="D60" s="4">
        <f>SUM(D57:D59)</f>
        <v>2004846</v>
      </c>
    </row>
    <row r="61" spans="1:4" s="1" customFormat="1" x14ac:dyDescent="0.2">
      <c r="A61" s="19" t="s">
        <v>9</v>
      </c>
      <c r="B61" s="4">
        <f>SUM(B56,B60)</f>
        <v>16270273</v>
      </c>
      <c r="C61" s="4">
        <f>SUM(C56,C60)</f>
        <v>41670</v>
      </c>
      <c r="D61" s="4">
        <f>SUM(D56,D60)</f>
        <v>16330660</v>
      </c>
    </row>
    <row r="63" spans="1:4" x14ac:dyDescent="0.2">
      <c r="C63" s="44" t="s">
        <v>8</v>
      </c>
      <c r="D63" s="44"/>
    </row>
    <row r="64" spans="1:4" x14ac:dyDescent="0.2">
      <c r="A64" s="45" t="s">
        <v>58</v>
      </c>
      <c r="B64" s="45"/>
      <c r="C64" s="45"/>
      <c r="D64" s="45"/>
    </row>
    <row r="65" spans="1:5" x14ac:dyDescent="0.2">
      <c r="D65" s="12" t="s">
        <v>7</v>
      </c>
    </row>
    <row r="66" spans="1:5" ht="25.5" customHeight="1" x14ac:dyDescent="0.2">
      <c r="A66" s="46"/>
      <c r="B66" s="47" t="s">
        <v>60</v>
      </c>
      <c r="C66" s="47"/>
      <c r="D66" s="47"/>
    </row>
    <row r="67" spans="1:5" ht="12.75" customHeight="1" x14ac:dyDescent="0.2">
      <c r="A67" s="46"/>
      <c r="B67" s="48" t="s">
        <v>5</v>
      </c>
      <c r="C67" s="49" t="s">
        <v>6</v>
      </c>
      <c r="D67" s="47" t="s">
        <v>64</v>
      </c>
    </row>
    <row r="68" spans="1:5" ht="30.75" customHeight="1" x14ac:dyDescent="0.2">
      <c r="A68" s="46"/>
      <c r="B68" s="48"/>
      <c r="C68" s="49"/>
      <c r="D68" s="47"/>
    </row>
    <row r="69" spans="1:5" x14ac:dyDescent="0.2">
      <c r="A69" s="13" t="s">
        <v>4</v>
      </c>
      <c r="B69" s="5"/>
      <c r="C69" s="5"/>
      <c r="D69" s="2"/>
    </row>
    <row r="70" spans="1:5" x14ac:dyDescent="0.2">
      <c r="A70" s="22" t="s">
        <v>10</v>
      </c>
      <c r="B70" s="6"/>
      <c r="C70" s="6"/>
      <c r="D70" s="3">
        <f>SUM(B70:C70)</f>
        <v>0</v>
      </c>
    </row>
    <row r="71" spans="1:5" x14ac:dyDescent="0.2">
      <c r="A71" s="2" t="s">
        <v>11</v>
      </c>
      <c r="B71" s="39"/>
      <c r="C71" s="7"/>
      <c r="D71" s="3">
        <f>SUM(B71:C71)</f>
        <v>0</v>
      </c>
    </row>
    <row r="72" spans="1:5" x14ac:dyDescent="0.2">
      <c r="A72" s="23" t="s">
        <v>12</v>
      </c>
      <c r="B72" s="7"/>
      <c r="C72" s="7"/>
      <c r="D72" s="3">
        <f>SUM(B72:C72)</f>
        <v>0</v>
      </c>
      <c r="E72" s="10"/>
    </row>
    <row r="73" spans="1:5" x14ac:dyDescent="0.2">
      <c r="A73" s="21" t="s">
        <v>13</v>
      </c>
      <c r="B73" s="7"/>
      <c r="C73" s="39"/>
      <c r="D73" s="3">
        <f>SUM(B73:C73)</f>
        <v>0</v>
      </c>
    </row>
    <row r="74" spans="1:5" x14ac:dyDescent="0.2">
      <c r="A74" s="20" t="s">
        <v>63</v>
      </c>
      <c r="B74" s="7"/>
      <c r="C74" s="7"/>
      <c r="D74" s="3">
        <f>SUM(B74:C74)</f>
        <v>0</v>
      </c>
    </row>
    <row r="75" spans="1:5" x14ac:dyDescent="0.2">
      <c r="A75" s="18" t="s">
        <v>14</v>
      </c>
      <c r="B75" s="24">
        <f>SUM(B70:B74)</f>
        <v>0</v>
      </c>
      <c r="C75" s="24">
        <f>SUM(C70:C74)</f>
        <v>0</v>
      </c>
      <c r="D75" s="24">
        <f>SUM(D70:D74)</f>
        <v>0</v>
      </c>
    </row>
    <row r="76" spans="1:5" x14ac:dyDescent="0.2">
      <c r="A76" s="14" t="s">
        <v>15</v>
      </c>
      <c r="B76" s="7">
        <v>160000</v>
      </c>
      <c r="C76" s="7"/>
      <c r="D76" s="3">
        <f>SUM(B76:C76)</f>
        <v>160000</v>
      </c>
    </row>
    <row r="77" spans="1:5" x14ac:dyDescent="0.2">
      <c r="A77" s="29" t="s">
        <v>57</v>
      </c>
      <c r="B77" s="30">
        <v>160000</v>
      </c>
      <c r="C77" s="30"/>
      <c r="D77" s="31">
        <f>SUM(B77:C77)</f>
        <v>160000</v>
      </c>
    </row>
    <row r="78" spans="1:5" x14ac:dyDescent="0.2">
      <c r="A78" s="18" t="s">
        <v>16</v>
      </c>
      <c r="B78" s="24">
        <f>SUM(B76:B76)</f>
        <v>160000</v>
      </c>
      <c r="C78" s="24">
        <f>SUM(C76:C76)</f>
        <v>0</v>
      </c>
      <c r="D78" s="24">
        <f>SUM(D76:D76)</f>
        <v>160000</v>
      </c>
    </row>
    <row r="79" spans="1:5" x14ac:dyDescent="0.2">
      <c r="A79" s="14" t="s">
        <v>17</v>
      </c>
      <c r="B79" s="7"/>
      <c r="C79" s="7"/>
      <c r="D79" s="3">
        <f>SUM(B79:C79)</f>
        <v>0</v>
      </c>
    </row>
    <row r="80" spans="1:5" x14ac:dyDescent="0.2">
      <c r="A80" s="14" t="s">
        <v>18</v>
      </c>
      <c r="B80" s="7"/>
      <c r="C80" s="7"/>
      <c r="D80" s="3">
        <f>SUM(B80:C80)</f>
        <v>0</v>
      </c>
    </row>
    <row r="81" spans="1:4" x14ac:dyDescent="0.2">
      <c r="A81" s="18" t="s">
        <v>19</v>
      </c>
      <c r="B81" s="9">
        <f>SUM(B79:B80)</f>
        <v>0</v>
      </c>
      <c r="C81" s="9">
        <f>SUM(C79:C80)</f>
        <v>0</v>
      </c>
      <c r="D81" s="9">
        <f>SUM(D79:D80)</f>
        <v>0</v>
      </c>
    </row>
    <row r="82" spans="1:4" x14ac:dyDescent="0.2">
      <c r="A82" s="16" t="s">
        <v>20</v>
      </c>
      <c r="B82" s="8"/>
      <c r="C82" s="8"/>
      <c r="D82" s="3">
        <f>SUM(B82:C82)</f>
        <v>0</v>
      </c>
    </row>
    <row r="83" spans="1:4" x14ac:dyDescent="0.2">
      <c r="A83" s="16" t="s">
        <v>21</v>
      </c>
      <c r="B83" s="8"/>
      <c r="C83" s="8"/>
      <c r="D83" s="3">
        <f>SUM(B83:C83)</f>
        <v>0</v>
      </c>
    </row>
    <row r="84" spans="1:4" x14ac:dyDescent="0.2">
      <c r="A84" s="16" t="s">
        <v>22</v>
      </c>
      <c r="B84" s="8"/>
      <c r="C84" s="8"/>
      <c r="D84" s="3">
        <f t="shared" ref="D84:D91" si="2">SUM(B84:C84)</f>
        <v>0</v>
      </c>
    </row>
    <row r="85" spans="1:4" x14ac:dyDescent="0.2">
      <c r="A85" s="16" t="s">
        <v>23</v>
      </c>
      <c r="B85" s="8"/>
      <c r="C85" s="8"/>
      <c r="D85" s="3">
        <f t="shared" si="2"/>
        <v>0</v>
      </c>
    </row>
    <row r="86" spans="1:4" x14ac:dyDescent="0.2">
      <c r="A86" s="16" t="s">
        <v>24</v>
      </c>
      <c r="B86" s="8"/>
      <c r="C86" s="8"/>
      <c r="D86" s="3">
        <f t="shared" si="2"/>
        <v>0</v>
      </c>
    </row>
    <row r="87" spans="1:4" x14ac:dyDescent="0.2">
      <c r="A87" s="16" t="s">
        <v>25</v>
      </c>
      <c r="B87" s="8"/>
      <c r="C87" s="8"/>
      <c r="D87" s="3">
        <f t="shared" si="2"/>
        <v>0</v>
      </c>
    </row>
    <row r="88" spans="1:4" x14ac:dyDescent="0.2">
      <c r="A88" s="16" t="s">
        <v>3</v>
      </c>
      <c r="B88" s="8"/>
      <c r="C88" s="8"/>
      <c r="D88" s="3">
        <f t="shared" si="2"/>
        <v>0</v>
      </c>
    </row>
    <row r="89" spans="1:4" x14ac:dyDescent="0.2">
      <c r="A89" s="16" t="s">
        <v>26</v>
      </c>
      <c r="B89" s="8"/>
      <c r="C89" s="8"/>
      <c r="D89" s="3">
        <f t="shared" si="2"/>
        <v>0</v>
      </c>
    </row>
    <row r="90" spans="1:4" x14ac:dyDescent="0.2">
      <c r="A90" s="16" t="s">
        <v>2</v>
      </c>
      <c r="B90" s="8"/>
      <c r="C90" s="8"/>
      <c r="D90" s="3">
        <f t="shared" si="2"/>
        <v>0</v>
      </c>
    </row>
    <row r="91" spans="1:4" x14ac:dyDescent="0.2">
      <c r="A91" s="37" t="s">
        <v>52</v>
      </c>
      <c r="B91" s="8"/>
      <c r="C91" s="8"/>
      <c r="D91" s="3">
        <f t="shared" si="2"/>
        <v>0</v>
      </c>
    </row>
    <row r="92" spans="1:4" x14ac:dyDescent="0.2">
      <c r="A92" s="25" t="s">
        <v>27</v>
      </c>
      <c r="B92" s="9">
        <f>SUM(B82:B91)</f>
        <v>0</v>
      </c>
      <c r="C92" s="9">
        <f>SUM(C82:C91)</f>
        <v>0</v>
      </c>
      <c r="D92" s="9">
        <f>SUM(D82:D91)</f>
        <v>0</v>
      </c>
    </row>
    <row r="93" spans="1:4" x14ac:dyDescent="0.2">
      <c r="A93" s="2" t="s">
        <v>28</v>
      </c>
      <c r="B93" s="8"/>
      <c r="C93" s="8"/>
      <c r="D93" s="3">
        <f>SUM(B93:C93)</f>
        <v>0</v>
      </c>
    </row>
    <row r="94" spans="1:4" x14ac:dyDescent="0.2">
      <c r="A94" s="2" t="s">
        <v>1</v>
      </c>
      <c r="B94" s="8">
        <v>48900</v>
      </c>
      <c r="C94" s="8"/>
      <c r="D94" s="3">
        <f>SUM(B94:C94)</f>
        <v>48900</v>
      </c>
    </row>
    <row r="95" spans="1:4" x14ac:dyDescent="0.2">
      <c r="A95" s="2" t="s">
        <v>29</v>
      </c>
      <c r="B95" s="8">
        <v>1500</v>
      </c>
      <c r="C95" s="8"/>
      <c r="D95" s="3">
        <f t="shared" ref="D95:D105" si="3">SUM(B95:C95)</f>
        <v>1500</v>
      </c>
    </row>
    <row r="96" spans="1:4" x14ac:dyDescent="0.2">
      <c r="A96" s="2" t="s">
        <v>30</v>
      </c>
      <c r="B96" s="8"/>
      <c r="C96" s="8"/>
      <c r="D96" s="3">
        <f t="shared" si="3"/>
        <v>0</v>
      </c>
    </row>
    <row r="97" spans="1:5" x14ac:dyDescent="0.2">
      <c r="A97" s="33" t="s">
        <v>49</v>
      </c>
      <c r="B97" s="34"/>
      <c r="C97" s="34"/>
      <c r="D97" s="35">
        <f t="shared" si="3"/>
        <v>0</v>
      </c>
    </row>
    <row r="98" spans="1:5" x14ac:dyDescent="0.2">
      <c r="A98" s="2" t="s">
        <v>31</v>
      </c>
      <c r="B98" s="8"/>
      <c r="C98" s="8"/>
      <c r="D98" s="3">
        <f t="shared" si="3"/>
        <v>0</v>
      </c>
    </row>
    <row r="99" spans="1:5" x14ac:dyDescent="0.2">
      <c r="A99" s="26" t="s">
        <v>32</v>
      </c>
      <c r="B99" s="8">
        <v>176</v>
      </c>
      <c r="C99" s="8"/>
      <c r="D99" s="3">
        <f t="shared" si="3"/>
        <v>176</v>
      </c>
    </row>
    <row r="100" spans="1:5" x14ac:dyDescent="0.2">
      <c r="A100" s="36" t="s">
        <v>50</v>
      </c>
      <c r="B100" s="8"/>
      <c r="C100" s="8"/>
      <c r="D100" s="35">
        <f>SUM(B100:C100)</f>
        <v>0</v>
      </c>
    </row>
    <row r="101" spans="1:5" x14ac:dyDescent="0.2">
      <c r="A101" s="27" t="s">
        <v>33</v>
      </c>
      <c r="B101" s="8"/>
      <c r="C101" s="8"/>
      <c r="D101" s="3">
        <f t="shared" si="3"/>
        <v>0</v>
      </c>
    </row>
    <row r="102" spans="1:5" x14ac:dyDescent="0.2">
      <c r="A102" s="38" t="s">
        <v>53</v>
      </c>
      <c r="B102" s="8"/>
      <c r="C102" s="8"/>
      <c r="D102" s="3"/>
    </row>
    <row r="103" spans="1:5" x14ac:dyDescent="0.2">
      <c r="A103" s="27" t="s">
        <v>0</v>
      </c>
      <c r="B103" s="8">
        <v>61</v>
      </c>
      <c r="C103" s="8"/>
      <c r="D103" s="3">
        <f t="shared" si="3"/>
        <v>61</v>
      </c>
    </row>
    <row r="104" spans="1:5" x14ac:dyDescent="0.2">
      <c r="A104" s="26" t="s">
        <v>34</v>
      </c>
      <c r="B104" s="7"/>
      <c r="C104" s="7"/>
      <c r="D104" s="3">
        <f t="shared" si="3"/>
        <v>0</v>
      </c>
    </row>
    <row r="105" spans="1:5" x14ac:dyDescent="0.2">
      <c r="A105" s="27" t="s">
        <v>35</v>
      </c>
      <c r="B105" s="7"/>
      <c r="C105" s="7"/>
      <c r="D105" s="3">
        <f t="shared" si="3"/>
        <v>0</v>
      </c>
    </row>
    <row r="106" spans="1:5" x14ac:dyDescent="0.2">
      <c r="A106" s="28" t="s">
        <v>36</v>
      </c>
      <c r="B106" s="24">
        <f>SUM(B93:B96,B98:B99,B101:B105)</f>
        <v>50637</v>
      </c>
      <c r="C106" s="24">
        <f>SUM(C93:C96,C98:C99,C101:C105)</f>
        <v>0</v>
      </c>
      <c r="D106" s="24">
        <f>SUM(D93:D96,D98:D99,D101:D105)</f>
        <v>50637</v>
      </c>
      <c r="E106" s="10"/>
    </row>
    <row r="107" spans="1:5" x14ac:dyDescent="0.2">
      <c r="A107" s="20" t="s">
        <v>37</v>
      </c>
      <c r="B107" s="7"/>
      <c r="C107" s="7"/>
      <c r="D107" s="3">
        <f>SUM(B107:C107)</f>
        <v>0</v>
      </c>
    </row>
    <row r="108" spans="1:5" x14ac:dyDescent="0.2">
      <c r="A108" s="16" t="s">
        <v>38</v>
      </c>
      <c r="B108" s="32"/>
      <c r="C108" s="32"/>
      <c r="D108" s="32">
        <f>SUM(B108:C108)</f>
        <v>0</v>
      </c>
    </row>
    <row r="109" spans="1:5" x14ac:dyDescent="0.2">
      <c r="A109" s="14" t="s">
        <v>39</v>
      </c>
      <c r="B109" s="7"/>
      <c r="C109" s="7"/>
      <c r="D109" s="32">
        <f>SUM(B109:C109)</f>
        <v>0</v>
      </c>
    </row>
    <row r="110" spans="1:5" x14ac:dyDescent="0.2">
      <c r="A110" s="18" t="s">
        <v>40</v>
      </c>
      <c r="B110" s="9">
        <f>SUM(B107:B109)</f>
        <v>0</v>
      </c>
      <c r="C110" s="9">
        <f>SUM(C107:C109)</f>
        <v>0</v>
      </c>
      <c r="D110" s="9">
        <f>SUM(D107:D109)</f>
        <v>0</v>
      </c>
    </row>
    <row r="111" spans="1:5" x14ac:dyDescent="0.2">
      <c r="A111" s="14" t="s">
        <v>41</v>
      </c>
      <c r="B111" s="7"/>
      <c r="C111" s="7"/>
      <c r="D111" s="3">
        <f>SUM(B111:C111)</f>
        <v>0</v>
      </c>
    </row>
    <row r="112" spans="1:5" x14ac:dyDescent="0.2">
      <c r="A112" s="14" t="s">
        <v>42</v>
      </c>
      <c r="B112" s="7"/>
      <c r="C112" s="7"/>
      <c r="D112" s="3">
        <f>SUM(B112:C112)</f>
        <v>0</v>
      </c>
      <c r="E112" s="1"/>
    </row>
    <row r="113" spans="1:4" x14ac:dyDescent="0.2">
      <c r="A113" s="17" t="s">
        <v>43</v>
      </c>
      <c r="B113" s="24">
        <f>SUM(B111:B112)</f>
        <v>0</v>
      </c>
      <c r="C113" s="24">
        <f>SUM(C111:C112)</f>
        <v>0</v>
      </c>
      <c r="D113" s="24">
        <f>SUM(D111:D112)</f>
        <v>0</v>
      </c>
    </row>
    <row r="114" spans="1:4" x14ac:dyDescent="0.2">
      <c r="A114" s="14" t="s">
        <v>44</v>
      </c>
      <c r="B114" s="7"/>
      <c r="C114" s="7"/>
      <c r="D114" s="3">
        <f>SUM(B114:C114)</f>
        <v>0</v>
      </c>
    </row>
    <row r="115" spans="1:4" x14ac:dyDescent="0.2">
      <c r="A115" s="14" t="s">
        <v>45</v>
      </c>
      <c r="B115" s="7"/>
      <c r="C115" s="7"/>
      <c r="D115" s="3">
        <f>SUM(B115:C115)</f>
        <v>0</v>
      </c>
    </row>
    <row r="116" spans="1:4" x14ac:dyDescent="0.2">
      <c r="A116" s="17" t="s">
        <v>46</v>
      </c>
      <c r="B116" s="9">
        <f>SUM(B114:B115)</f>
        <v>0</v>
      </c>
      <c r="C116" s="9">
        <f>SUM(C114:C115)</f>
        <v>0</v>
      </c>
      <c r="D116" s="9">
        <f>SUM(D114:D115)</f>
        <v>0</v>
      </c>
    </row>
    <row r="117" spans="1:4" x14ac:dyDescent="0.2">
      <c r="A117" s="18" t="s">
        <v>47</v>
      </c>
      <c r="B117" s="24">
        <f>SUM(B75,B78,B81,B92,B106,B110,B113,B116)</f>
        <v>210637</v>
      </c>
      <c r="C117" s="24">
        <f>SUM(C75,C78,C81,C92,C106,C110,C113,C116)</f>
        <v>0</v>
      </c>
      <c r="D117" s="24">
        <f>SUM(D75,D78,D81,D92,D106,D110,D113,D116)</f>
        <v>210637</v>
      </c>
    </row>
    <row r="118" spans="1:4" x14ac:dyDescent="0.2">
      <c r="A118" s="40" t="s">
        <v>54</v>
      </c>
      <c r="B118" s="7"/>
      <c r="C118" s="7"/>
      <c r="D118" s="3">
        <f>SUM(B118:C118)</f>
        <v>0</v>
      </c>
    </row>
    <row r="119" spans="1:4" x14ac:dyDescent="0.2">
      <c r="A119" s="2" t="s">
        <v>56</v>
      </c>
      <c r="B119" s="7"/>
      <c r="C119" s="7"/>
      <c r="D119" s="3">
        <f>SUM(B119:C119)</f>
        <v>0</v>
      </c>
    </row>
    <row r="120" spans="1:4" x14ac:dyDescent="0.2">
      <c r="A120" s="15" t="s">
        <v>51</v>
      </c>
      <c r="B120" s="7"/>
      <c r="C120" s="7"/>
      <c r="D120" s="3">
        <f>SUM(B120:C120)</f>
        <v>0</v>
      </c>
    </row>
    <row r="121" spans="1:4" x14ac:dyDescent="0.2">
      <c r="A121" s="17" t="s">
        <v>48</v>
      </c>
      <c r="B121" s="4">
        <f>SUM(B118:B118)</f>
        <v>0</v>
      </c>
      <c r="C121" s="4">
        <f>SUM(C118:C118)</f>
        <v>0</v>
      </c>
      <c r="D121" s="4">
        <f>SUM(D118:D118)</f>
        <v>0</v>
      </c>
    </row>
    <row r="122" spans="1:4" x14ac:dyDescent="0.2">
      <c r="A122" s="19" t="s">
        <v>9</v>
      </c>
      <c r="B122" s="4">
        <f>SUM(B117,B121)</f>
        <v>210637</v>
      </c>
      <c r="C122" s="4">
        <f>SUM(C117,C121)</f>
        <v>0</v>
      </c>
      <c r="D122" s="4">
        <f>SUM(D117,D121)</f>
        <v>210637</v>
      </c>
    </row>
    <row r="124" spans="1:4" x14ac:dyDescent="0.2">
      <c r="C124" s="44" t="s">
        <v>8</v>
      </c>
      <c r="D124" s="44"/>
    </row>
    <row r="125" spans="1:4" x14ac:dyDescent="0.2">
      <c r="A125" s="45" t="s">
        <v>58</v>
      </c>
      <c r="B125" s="45"/>
      <c r="C125" s="45"/>
      <c r="D125" s="45"/>
    </row>
    <row r="126" spans="1:4" x14ac:dyDescent="0.2">
      <c r="D126" s="12" t="s">
        <v>7</v>
      </c>
    </row>
    <row r="127" spans="1:4" ht="24" customHeight="1" x14ac:dyDescent="0.2">
      <c r="A127" s="46"/>
      <c r="B127" s="47" t="s">
        <v>61</v>
      </c>
      <c r="C127" s="47"/>
      <c r="D127" s="47"/>
    </row>
    <row r="128" spans="1:4" ht="12.75" customHeight="1" x14ac:dyDescent="0.2">
      <c r="A128" s="46"/>
      <c r="B128" s="48" t="s">
        <v>5</v>
      </c>
      <c r="C128" s="49" t="s">
        <v>6</v>
      </c>
      <c r="D128" s="47" t="s">
        <v>64</v>
      </c>
    </row>
    <row r="129" spans="1:4" ht="31.5" customHeight="1" x14ac:dyDescent="0.2">
      <c r="A129" s="46"/>
      <c r="B129" s="48"/>
      <c r="C129" s="49"/>
      <c r="D129" s="47"/>
    </row>
    <row r="130" spans="1:4" x14ac:dyDescent="0.2">
      <c r="A130" s="13" t="s">
        <v>4</v>
      </c>
      <c r="B130" s="5"/>
      <c r="C130" s="5"/>
      <c r="D130" s="2"/>
    </row>
    <row r="131" spans="1:4" x14ac:dyDescent="0.2">
      <c r="A131" s="22" t="s">
        <v>10</v>
      </c>
      <c r="B131" s="6"/>
      <c r="C131" s="6"/>
      <c r="D131" s="3">
        <f>SUM(B131:C131)</f>
        <v>0</v>
      </c>
    </row>
    <row r="132" spans="1:4" x14ac:dyDescent="0.2">
      <c r="A132" s="2" t="s">
        <v>11</v>
      </c>
      <c r="B132" s="39"/>
      <c r="C132" s="7"/>
      <c r="D132" s="3">
        <f>SUM(B132:C132)</f>
        <v>0</v>
      </c>
    </row>
    <row r="133" spans="1:4" x14ac:dyDescent="0.2">
      <c r="A133" s="23" t="s">
        <v>12</v>
      </c>
      <c r="B133" s="7"/>
      <c r="C133" s="7"/>
      <c r="D133" s="3">
        <f>SUM(B133:C133)</f>
        <v>0</v>
      </c>
    </row>
    <row r="134" spans="1:4" x14ac:dyDescent="0.2">
      <c r="A134" s="21" t="s">
        <v>13</v>
      </c>
      <c r="B134" s="7"/>
      <c r="C134" s="39"/>
      <c r="D134" s="3">
        <f>SUM(B134:C134)</f>
        <v>0</v>
      </c>
    </row>
    <row r="135" spans="1:4" x14ac:dyDescent="0.2">
      <c r="A135" s="20" t="s">
        <v>63</v>
      </c>
      <c r="B135" s="7"/>
      <c r="C135" s="7"/>
      <c r="D135" s="3">
        <f>SUM(B135:C135)</f>
        <v>0</v>
      </c>
    </row>
    <row r="136" spans="1:4" x14ac:dyDescent="0.2">
      <c r="A136" s="18" t="s">
        <v>14</v>
      </c>
      <c r="B136" s="24">
        <f>SUM(B131:B135)</f>
        <v>0</v>
      </c>
      <c r="C136" s="24">
        <f>SUM(C131:C135)</f>
        <v>0</v>
      </c>
      <c r="D136" s="24">
        <f>SUM(D131:D135)</f>
        <v>0</v>
      </c>
    </row>
    <row r="137" spans="1:4" x14ac:dyDescent="0.2">
      <c r="A137" s="14" t="s">
        <v>15</v>
      </c>
      <c r="B137" s="7"/>
      <c r="C137" s="7"/>
      <c r="D137" s="3">
        <f>SUM(B137:C137)</f>
        <v>0</v>
      </c>
    </row>
    <row r="138" spans="1:4" x14ac:dyDescent="0.2">
      <c r="A138" s="29" t="s">
        <v>57</v>
      </c>
      <c r="B138" s="30"/>
      <c r="C138" s="30"/>
      <c r="D138" s="31">
        <f>SUM(B138:C138)</f>
        <v>0</v>
      </c>
    </row>
    <row r="139" spans="1:4" x14ac:dyDescent="0.2">
      <c r="A139" s="18" t="s">
        <v>16</v>
      </c>
      <c r="B139" s="24">
        <f>SUM(B137:B137)</f>
        <v>0</v>
      </c>
      <c r="C139" s="24">
        <f>SUM(C137:C137)</f>
        <v>0</v>
      </c>
      <c r="D139" s="24">
        <f>SUM(D137:D137)</f>
        <v>0</v>
      </c>
    </row>
    <row r="140" spans="1:4" x14ac:dyDescent="0.2">
      <c r="A140" s="14" t="s">
        <v>17</v>
      </c>
      <c r="B140" s="7"/>
      <c r="C140" s="7"/>
      <c r="D140" s="3">
        <f>SUM(B140:C140)</f>
        <v>0</v>
      </c>
    </row>
    <row r="141" spans="1:4" x14ac:dyDescent="0.2">
      <c r="A141" s="14" t="s">
        <v>18</v>
      </c>
      <c r="B141" s="7"/>
      <c r="C141" s="7"/>
      <c r="D141" s="3">
        <f>SUM(B141:C141)</f>
        <v>0</v>
      </c>
    </row>
    <row r="142" spans="1:4" x14ac:dyDescent="0.2">
      <c r="A142" s="18" t="s">
        <v>19</v>
      </c>
      <c r="B142" s="9">
        <f>SUM(B140:B141)</f>
        <v>0</v>
      </c>
      <c r="C142" s="9">
        <f>SUM(C140:C141)</f>
        <v>0</v>
      </c>
      <c r="D142" s="9">
        <f>SUM(D140:D141)</f>
        <v>0</v>
      </c>
    </row>
    <row r="143" spans="1:4" x14ac:dyDescent="0.2">
      <c r="A143" s="16" t="s">
        <v>20</v>
      </c>
      <c r="B143" s="8"/>
      <c r="C143" s="8"/>
      <c r="D143" s="3">
        <f>SUM(B143:C143)</f>
        <v>0</v>
      </c>
    </row>
    <row r="144" spans="1:4" x14ac:dyDescent="0.2">
      <c r="A144" s="16" t="s">
        <v>21</v>
      </c>
      <c r="B144" s="8"/>
      <c r="C144" s="8"/>
      <c r="D144" s="3">
        <f>SUM(B144:C144)</f>
        <v>0</v>
      </c>
    </row>
    <row r="145" spans="1:4" x14ac:dyDescent="0.2">
      <c r="A145" s="16" t="s">
        <v>22</v>
      </c>
      <c r="B145" s="8"/>
      <c r="C145" s="8"/>
      <c r="D145" s="3">
        <f t="shared" ref="D145:D152" si="4">SUM(B145:C145)</f>
        <v>0</v>
      </c>
    </row>
    <row r="146" spans="1:4" x14ac:dyDescent="0.2">
      <c r="A146" s="16" t="s">
        <v>23</v>
      </c>
      <c r="B146" s="8"/>
      <c r="C146" s="8"/>
      <c r="D146" s="3">
        <f t="shared" si="4"/>
        <v>0</v>
      </c>
    </row>
    <row r="147" spans="1:4" x14ac:dyDescent="0.2">
      <c r="A147" s="16" t="s">
        <v>24</v>
      </c>
      <c r="B147" s="8"/>
      <c r="C147" s="8"/>
      <c r="D147" s="3">
        <f t="shared" si="4"/>
        <v>0</v>
      </c>
    </row>
    <row r="148" spans="1:4" x14ac:dyDescent="0.2">
      <c r="A148" s="16" t="s">
        <v>25</v>
      </c>
      <c r="B148" s="8"/>
      <c r="C148" s="8"/>
      <c r="D148" s="3">
        <f t="shared" si="4"/>
        <v>0</v>
      </c>
    </row>
    <row r="149" spans="1:4" x14ac:dyDescent="0.2">
      <c r="A149" s="16" t="s">
        <v>3</v>
      </c>
      <c r="B149" s="8"/>
      <c r="C149" s="8"/>
      <c r="D149" s="3">
        <f t="shared" si="4"/>
        <v>0</v>
      </c>
    </row>
    <row r="150" spans="1:4" x14ac:dyDescent="0.2">
      <c r="A150" s="16" t="s">
        <v>26</v>
      </c>
      <c r="B150" s="8"/>
      <c r="C150" s="8"/>
      <c r="D150" s="3">
        <f t="shared" si="4"/>
        <v>0</v>
      </c>
    </row>
    <row r="151" spans="1:4" x14ac:dyDescent="0.2">
      <c r="A151" s="16" t="s">
        <v>2</v>
      </c>
      <c r="B151" s="8"/>
      <c r="C151" s="8"/>
      <c r="D151" s="3">
        <f t="shared" si="4"/>
        <v>0</v>
      </c>
    </row>
    <row r="152" spans="1:4" x14ac:dyDescent="0.2">
      <c r="A152" s="37" t="s">
        <v>52</v>
      </c>
      <c r="B152" s="8"/>
      <c r="C152" s="8"/>
      <c r="D152" s="3">
        <f t="shared" si="4"/>
        <v>0</v>
      </c>
    </row>
    <row r="153" spans="1:4" x14ac:dyDescent="0.2">
      <c r="A153" s="25" t="s">
        <v>27</v>
      </c>
      <c r="B153" s="9">
        <f>SUM(B143:B152)</f>
        <v>0</v>
      </c>
      <c r="C153" s="9">
        <f>SUM(C143:C152)</f>
        <v>0</v>
      </c>
      <c r="D153" s="9">
        <f>SUM(D143:D152)</f>
        <v>0</v>
      </c>
    </row>
    <row r="154" spans="1:4" x14ac:dyDescent="0.2">
      <c r="A154" s="2" t="s">
        <v>28</v>
      </c>
      <c r="B154" s="8"/>
      <c r="C154" s="8"/>
      <c r="D154" s="3">
        <f>SUM(B154:C154)</f>
        <v>0</v>
      </c>
    </row>
    <row r="155" spans="1:4" x14ac:dyDescent="0.2">
      <c r="A155" s="2" t="s">
        <v>1</v>
      </c>
      <c r="B155" s="8">
        <v>210</v>
      </c>
      <c r="C155" s="8"/>
      <c r="D155" s="3">
        <f>SUM(B155:C155)</f>
        <v>210</v>
      </c>
    </row>
    <row r="156" spans="1:4" x14ac:dyDescent="0.2">
      <c r="A156" s="2" t="s">
        <v>29</v>
      </c>
      <c r="B156" s="8">
        <v>8573</v>
      </c>
      <c r="C156" s="8"/>
      <c r="D156" s="3">
        <f t="shared" ref="D156:D166" si="5">SUM(B156:C156)</f>
        <v>8573</v>
      </c>
    </row>
    <row r="157" spans="1:4" x14ac:dyDescent="0.2">
      <c r="A157" s="2" t="s">
        <v>30</v>
      </c>
      <c r="B157" s="8"/>
      <c r="C157" s="8"/>
      <c r="D157" s="3">
        <f t="shared" si="5"/>
        <v>0</v>
      </c>
    </row>
    <row r="158" spans="1:4" x14ac:dyDescent="0.2">
      <c r="A158" s="33" t="s">
        <v>49</v>
      </c>
      <c r="B158" s="34"/>
      <c r="C158" s="34"/>
      <c r="D158" s="35">
        <f t="shared" si="5"/>
        <v>0</v>
      </c>
    </row>
    <row r="159" spans="1:4" x14ac:dyDescent="0.2">
      <c r="A159" s="2" t="s">
        <v>31</v>
      </c>
      <c r="B159" s="8"/>
      <c r="C159" s="8"/>
      <c r="D159" s="3">
        <f t="shared" si="5"/>
        <v>0</v>
      </c>
    </row>
    <row r="160" spans="1:4" x14ac:dyDescent="0.2">
      <c r="A160" s="26" t="s">
        <v>32</v>
      </c>
      <c r="B160" s="8">
        <v>2315</v>
      </c>
      <c r="C160" s="8"/>
      <c r="D160" s="3">
        <f t="shared" si="5"/>
        <v>2315</v>
      </c>
    </row>
    <row r="161" spans="1:5" x14ac:dyDescent="0.2">
      <c r="A161" s="36" t="s">
        <v>50</v>
      </c>
      <c r="B161" s="34"/>
      <c r="C161" s="34"/>
      <c r="D161" s="31"/>
    </row>
    <row r="162" spans="1:5" x14ac:dyDescent="0.2">
      <c r="A162" s="27" t="s">
        <v>33</v>
      </c>
      <c r="B162" s="8">
        <v>1755</v>
      </c>
      <c r="C162" s="8"/>
      <c r="D162" s="3">
        <f t="shared" si="5"/>
        <v>1755</v>
      </c>
    </row>
    <row r="163" spans="1:5" x14ac:dyDescent="0.2">
      <c r="A163" s="38" t="s">
        <v>53</v>
      </c>
      <c r="B163" s="8"/>
      <c r="C163" s="8"/>
      <c r="D163" s="3"/>
    </row>
    <row r="164" spans="1:5" x14ac:dyDescent="0.2">
      <c r="A164" s="27" t="s">
        <v>0</v>
      </c>
      <c r="B164" s="8"/>
      <c r="C164" s="8"/>
      <c r="D164" s="3">
        <f t="shared" si="5"/>
        <v>0</v>
      </c>
    </row>
    <row r="165" spans="1:5" x14ac:dyDescent="0.2">
      <c r="A165" s="26" t="s">
        <v>34</v>
      </c>
      <c r="B165" s="7"/>
      <c r="C165" s="7"/>
      <c r="D165" s="3">
        <f t="shared" si="5"/>
        <v>0</v>
      </c>
    </row>
    <row r="166" spans="1:5" x14ac:dyDescent="0.2">
      <c r="A166" s="27" t="s">
        <v>35</v>
      </c>
      <c r="B166" s="7"/>
      <c r="C166" s="7"/>
      <c r="D166" s="3">
        <f t="shared" si="5"/>
        <v>0</v>
      </c>
    </row>
    <row r="167" spans="1:5" x14ac:dyDescent="0.2">
      <c r="A167" s="28" t="s">
        <v>36</v>
      </c>
      <c r="B167" s="24">
        <f>SUM(B154:B157,B159:B160,B162:B166)</f>
        <v>12853</v>
      </c>
      <c r="C167" s="24">
        <f>SUM(C154:C157,C159:C160,C162:C166)</f>
        <v>0</v>
      </c>
      <c r="D167" s="24">
        <f>SUM(D154:D157,D159:D160,D162:D166)</f>
        <v>12853</v>
      </c>
    </row>
    <row r="168" spans="1:5" x14ac:dyDescent="0.2">
      <c r="A168" s="20" t="s">
        <v>37</v>
      </c>
      <c r="B168" s="7"/>
      <c r="C168" s="7"/>
      <c r="D168" s="3">
        <f>SUM(B168:C168)</f>
        <v>0</v>
      </c>
    </row>
    <row r="169" spans="1:5" x14ac:dyDescent="0.2">
      <c r="A169" s="16" t="s">
        <v>38</v>
      </c>
      <c r="B169" s="32"/>
      <c r="C169" s="32"/>
      <c r="D169" s="32">
        <f>SUM(B169:C169)</f>
        <v>0</v>
      </c>
    </row>
    <row r="170" spans="1:5" x14ac:dyDescent="0.2">
      <c r="A170" s="14" t="s">
        <v>39</v>
      </c>
      <c r="B170" s="7"/>
      <c r="C170" s="7"/>
      <c r="D170" s="32">
        <f>SUM(B170:C170)</f>
        <v>0</v>
      </c>
    </row>
    <row r="171" spans="1:5" x14ac:dyDescent="0.2">
      <c r="A171" s="18" t="s">
        <v>40</v>
      </c>
      <c r="B171" s="9">
        <f>SUM(B168:B170)</f>
        <v>0</v>
      </c>
      <c r="C171" s="9">
        <f>SUM(C168:C170)</f>
        <v>0</v>
      </c>
      <c r="D171" s="9">
        <f>SUM(D168:D170)</f>
        <v>0</v>
      </c>
    </row>
    <row r="172" spans="1:5" x14ac:dyDescent="0.2">
      <c r="A172" s="14" t="s">
        <v>41</v>
      </c>
      <c r="B172" s="7"/>
      <c r="C172" s="7"/>
      <c r="D172" s="3">
        <f>SUM(B172:C172)</f>
        <v>0</v>
      </c>
    </row>
    <row r="173" spans="1:5" x14ac:dyDescent="0.2">
      <c r="A173" s="14" t="s">
        <v>42</v>
      </c>
      <c r="B173" s="7"/>
      <c r="C173" s="7"/>
      <c r="D173" s="3">
        <f>SUM(B173:C173)</f>
        <v>0</v>
      </c>
      <c r="E173" s="1"/>
    </row>
    <row r="174" spans="1:5" x14ac:dyDescent="0.2">
      <c r="A174" s="17" t="s">
        <v>43</v>
      </c>
      <c r="B174" s="24">
        <f>SUM(B172:B173)</f>
        <v>0</v>
      </c>
      <c r="C174" s="24">
        <f>SUM(C172:C173)</f>
        <v>0</v>
      </c>
      <c r="D174" s="24">
        <f>SUM(D172:D173)</f>
        <v>0</v>
      </c>
    </row>
    <row r="175" spans="1:5" x14ac:dyDescent="0.2">
      <c r="A175" s="14" t="s">
        <v>44</v>
      </c>
      <c r="B175" s="7"/>
      <c r="C175" s="7"/>
      <c r="D175" s="3">
        <f>SUM(B175:C175)</f>
        <v>0</v>
      </c>
    </row>
    <row r="176" spans="1:5" x14ac:dyDescent="0.2">
      <c r="A176" s="14" t="s">
        <v>45</v>
      </c>
      <c r="B176" s="7"/>
      <c r="C176" s="7"/>
      <c r="D176" s="3">
        <f>SUM(B176:C176)</f>
        <v>0</v>
      </c>
    </row>
    <row r="177" spans="1:4" x14ac:dyDescent="0.2">
      <c r="A177" s="17" t="s">
        <v>46</v>
      </c>
      <c r="B177" s="9">
        <f>SUM(B175:B176)</f>
        <v>0</v>
      </c>
      <c r="C177" s="9">
        <f>SUM(C175:C176)</f>
        <v>0</v>
      </c>
      <c r="D177" s="9">
        <f>SUM(D175:D176)</f>
        <v>0</v>
      </c>
    </row>
    <row r="178" spans="1:4" x14ac:dyDescent="0.2">
      <c r="A178" s="18" t="s">
        <v>47</v>
      </c>
      <c r="B178" s="24">
        <f>SUM(B136,B139,B142,B153,B167,B171,B174,B177)</f>
        <v>12853</v>
      </c>
      <c r="C178" s="24">
        <f>SUM(C136,C139,C142,C153,C167,C171,C174,C177)</f>
        <v>0</v>
      </c>
      <c r="D178" s="24">
        <f>SUM(D136,D139,D142,D153,D167,D171,D174,D177)</f>
        <v>12853</v>
      </c>
    </row>
    <row r="179" spans="1:4" x14ac:dyDescent="0.2">
      <c r="A179" s="40" t="s">
        <v>54</v>
      </c>
      <c r="B179" s="7"/>
      <c r="C179" s="7"/>
      <c r="D179" s="3">
        <f>SUM(B179:C179)</f>
        <v>0</v>
      </c>
    </row>
    <row r="180" spans="1:4" x14ac:dyDescent="0.2">
      <c r="A180" s="2" t="s">
        <v>56</v>
      </c>
      <c r="B180" s="7"/>
      <c r="C180" s="7"/>
      <c r="D180" s="3"/>
    </row>
    <row r="181" spans="1:4" x14ac:dyDescent="0.2">
      <c r="A181" s="15" t="s">
        <v>51</v>
      </c>
      <c r="B181" s="7"/>
      <c r="C181" s="7"/>
      <c r="D181" s="3"/>
    </row>
    <row r="182" spans="1:4" x14ac:dyDescent="0.2">
      <c r="A182" s="17" t="s">
        <v>48</v>
      </c>
      <c r="B182" s="4">
        <f>SUM(B179:B179)</f>
        <v>0</v>
      </c>
      <c r="C182" s="4">
        <f>SUM(C179:C179)</f>
        <v>0</v>
      </c>
      <c r="D182" s="4">
        <f>SUM(D179:D179)</f>
        <v>0</v>
      </c>
    </row>
    <row r="183" spans="1:4" x14ac:dyDescent="0.2">
      <c r="A183" s="19" t="s">
        <v>9</v>
      </c>
      <c r="B183" s="4">
        <f>SUM(B178,B182)</f>
        <v>12853</v>
      </c>
      <c r="C183" s="4">
        <f>SUM(C178,C182)</f>
        <v>0</v>
      </c>
      <c r="D183" s="4">
        <f>SUM(D178,D182)</f>
        <v>12853</v>
      </c>
    </row>
    <row r="186" spans="1:4" x14ac:dyDescent="0.2">
      <c r="C186" s="44" t="s">
        <v>8</v>
      </c>
      <c r="D186" s="44"/>
    </row>
    <row r="187" spans="1:4" x14ac:dyDescent="0.2">
      <c r="A187" s="45" t="s">
        <v>58</v>
      </c>
      <c r="B187" s="45"/>
      <c r="C187" s="45"/>
      <c r="D187" s="45"/>
    </row>
    <row r="188" spans="1:4" x14ac:dyDescent="0.2">
      <c r="D188" s="12" t="s">
        <v>7</v>
      </c>
    </row>
    <row r="189" spans="1:4" ht="25.5" customHeight="1" x14ac:dyDescent="0.2">
      <c r="A189" s="46"/>
      <c r="B189" s="47" t="s">
        <v>62</v>
      </c>
      <c r="C189" s="47"/>
      <c r="D189" s="47"/>
    </row>
    <row r="190" spans="1:4" ht="12.75" customHeight="1" x14ac:dyDescent="0.2">
      <c r="A190" s="46"/>
      <c r="B190" s="48" t="s">
        <v>5</v>
      </c>
      <c r="C190" s="49" t="s">
        <v>6</v>
      </c>
      <c r="D190" s="47" t="s">
        <v>64</v>
      </c>
    </row>
    <row r="191" spans="1:4" ht="27" customHeight="1" x14ac:dyDescent="0.2">
      <c r="A191" s="46"/>
      <c r="B191" s="48"/>
      <c r="C191" s="49"/>
      <c r="D191" s="47"/>
    </row>
    <row r="192" spans="1:4" x14ac:dyDescent="0.2">
      <c r="A192" s="13" t="s">
        <v>4</v>
      </c>
      <c r="B192" s="5"/>
      <c r="C192" s="5"/>
      <c r="D192" s="2"/>
    </row>
    <row r="193" spans="1:4" x14ac:dyDescent="0.2">
      <c r="A193" s="22" t="s">
        <v>10</v>
      </c>
      <c r="B193" s="7">
        <f t="shared" ref="B193:D219" si="6">SUM(B9,B70,B131)</f>
        <v>0</v>
      </c>
      <c r="C193" s="7">
        <f t="shared" si="6"/>
        <v>0</v>
      </c>
      <c r="D193" s="7">
        <f t="shared" si="6"/>
        <v>0</v>
      </c>
    </row>
    <row r="194" spans="1:4" x14ac:dyDescent="0.2">
      <c r="A194" s="2" t="s">
        <v>11</v>
      </c>
      <c r="B194" s="7">
        <f t="shared" si="6"/>
        <v>380161</v>
      </c>
      <c r="C194" s="7">
        <f t="shared" si="6"/>
        <v>0</v>
      </c>
      <c r="D194" s="7">
        <f t="shared" si="6"/>
        <v>380161</v>
      </c>
    </row>
    <row r="195" spans="1:4" x14ac:dyDescent="0.2">
      <c r="A195" s="23" t="s">
        <v>12</v>
      </c>
      <c r="B195" s="7">
        <f t="shared" si="6"/>
        <v>446969</v>
      </c>
      <c r="C195" s="7">
        <f t="shared" si="6"/>
        <v>0</v>
      </c>
      <c r="D195" s="7">
        <f t="shared" si="6"/>
        <v>446969</v>
      </c>
    </row>
    <row r="196" spans="1:4" x14ac:dyDescent="0.2">
      <c r="A196" s="21" t="s">
        <v>13</v>
      </c>
      <c r="B196" s="7">
        <f t="shared" si="6"/>
        <v>24080</v>
      </c>
      <c r="C196" s="7">
        <f t="shared" si="6"/>
        <v>0</v>
      </c>
      <c r="D196" s="7">
        <f t="shared" si="6"/>
        <v>42797</v>
      </c>
    </row>
    <row r="197" spans="1:4" x14ac:dyDescent="0.2">
      <c r="A197" s="20" t="s">
        <v>63</v>
      </c>
      <c r="B197" s="7">
        <f t="shared" si="6"/>
        <v>165</v>
      </c>
      <c r="C197" s="7">
        <f t="shared" si="6"/>
        <v>0</v>
      </c>
      <c r="D197" s="7">
        <f t="shared" si="6"/>
        <v>165</v>
      </c>
    </row>
    <row r="198" spans="1:4" x14ac:dyDescent="0.2">
      <c r="A198" s="18" t="s">
        <v>14</v>
      </c>
      <c r="B198" s="9">
        <f t="shared" si="6"/>
        <v>851375</v>
      </c>
      <c r="C198" s="9">
        <f t="shared" si="6"/>
        <v>0</v>
      </c>
      <c r="D198" s="9">
        <f t="shared" si="6"/>
        <v>870092</v>
      </c>
    </row>
    <row r="199" spans="1:4" x14ac:dyDescent="0.2">
      <c r="A199" s="14" t="s">
        <v>15</v>
      </c>
      <c r="B199" s="7">
        <f t="shared" si="6"/>
        <v>176182</v>
      </c>
      <c r="C199" s="7">
        <f t="shared" si="6"/>
        <v>6610</v>
      </c>
      <c r="D199" s="7">
        <f t="shared" si="6"/>
        <v>182792</v>
      </c>
    </row>
    <row r="200" spans="1:4" x14ac:dyDescent="0.2">
      <c r="A200" s="29" t="s">
        <v>57</v>
      </c>
      <c r="B200" s="34">
        <f t="shared" si="6"/>
        <v>160000</v>
      </c>
      <c r="C200" s="34">
        <f t="shared" si="6"/>
        <v>0</v>
      </c>
      <c r="D200" s="34">
        <f t="shared" si="6"/>
        <v>160000</v>
      </c>
    </row>
    <row r="201" spans="1:4" x14ac:dyDescent="0.2">
      <c r="A201" s="18" t="s">
        <v>16</v>
      </c>
      <c r="B201" s="9">
        <f t="shared" si="6"/>
        <v>176182</v>
      </c>
      <c r="C201" s="9">
        <f t="shared" si="6"/>
        <v>6610</v>
      </c>
      <c r="D201" s="9">
        <f t="shared" si="6"/>
        <v>182792</v>
      </c>
    </row>
    <row r="202" spans="1:4" x14ac:dyDescent="0.2">
      <c r="A202" s="14" t="s">
        <v>17</v>
      </c>
      <c r="B202" s="7">
        <f t="shared" si="6"/>
        <v>0</v>
      </c>
      <c r="C202" s="7">
        <f t="shared" si="6"/>
        <v>0</v>
      </c>
      <c r="D202" s="7">
        <f t="shared" si="6"/>
        <v>0</v>
      </c>
    </row>
    <row r="203" spans="1:4" x14ac:dyDescent="0.2">
      <c r="A203" s="14" t="s">
        <v>18</v>
      </c>
      <c r="B203" s="7">
        <f t="shared" si="6"/>
        <v>557625</v>
      </c>
      <c r="C203" s="7">
        <f t="shared" si="6"/>
        <v>0</v>
      </c>
      <c r="D203" s="7">
        <f t="shared" si="6"/>
        <v>557625</v>
      </c>
    </row>
    <row r="204" spans="1:4" x14ac:dyDescent="0.2">
      <c r="A204" s="18" t="s">
        <v>19</v>
      </c>
      <c r="B204" s="9">
        <f t="shared" si="6"/>
        <v>557625</v>
      </c>
      <c r="C204" s="9">
        <f t="shared" si="6"/>
        <v>0</v>
      </c>
      <c r="D204" s="9">
        <f t="shared" si="6"/>
        <v>557625</v>
      </c>
    </row>
    <row r="205" spans="1:4" x14ac:dyDescent="0.2">
      <c r="A205" s="16" t="s">
        <v>20</v>
      </c>
      <c r="B205" s="7">
        <f t="shared" si="6"/>
        <v>120</v>
      </c>
      <c r="C205" s="7">
        <f t="shared" si="6"/>
        <v>0</v>
      </c>
      <c r="D205" s="7">
        <f t="shared" si="6"/>
        <v>120</v>
      </c>
    </row>
    <row r="206" spans="1:4" x14ac:dyDescent="0.2">
      <c r="A206" s="16" t="s">
        <v>21</v>
      </c>
      <c r="B206" s="7">
        <f t="shared" si="6"/>
        <v>300000</v>
      </c>
      <c r="C206" s="7">
        <f t="shared" si="6"/>
        <v>0</v>
      </c>
      <c r="D206" s="7">
        <f t="shared" si="6"/>
        <v>300000</v>
      </c>
    </row>
    <row r="207" spans="1:4" x14ac:dyDescent="0.2">
      <c r="A207" s="16" t="s">
        <v>22</v>
      </c>
      <c r="B207" s="7">
        <f t="shared" si="6"/>
        <v>290000</v>
      </c>
      <c r="C207" s="7">
        <f t="shared" si="6"/>
        <v>0</v>
      </c>
      <c r="D207" s="7">
        <f t="shared" si="6"/>
        <v>290000</v>
      </c>
    </row>
    <row r="208" spans="1:4" x14ac:dyDescent="0.2">
      <c r="A208" s="16" t="s">
        <v>23</v>
      </c>
      <c r="B208" s="7">
        <f t="shared" si="6"/>
        <v>3000000</v>
      </c>
      <c r="C208" s="7">
        <f t="shared" si="6"/>
        <v>0</v>
      </c>
      <c r="D208" s="7">
        <f t="shared" si="6"/>
        <v>3000000</v>
      </c>
    </row>
    <row r="209" spans="1:4" x14ac:dyDescent="0.2">
      <c r="A209" s="16" t="s">
        <v>24</v>
      </c>
      <c r="B209" s="7">
        <f t="shared" si="6"/>
        <v>70000</v>
      </c>
      <c r="C209" s="7">
        <f t="shared" si="6"/>
        <v>0</v>
      </c>
      <c r="D209" s="7">
        <f t="shared" si="6"/>
        <v>70000</v>
      </c>
    </row>
    <row r="210" spans="1:4" x14ac:dyDescent="0.2">
      <c r="A210" s="16" t="s">
        <v>25</v>
      </c>
      <c r="B210" s="7">
        <f t="shared" si="6"/>
        <v>16000</v>
      </c>
      <c r="C210" s="7">
        <f t="shared" si="6"/>
        <v>0</v>
      </c>
      <c r="D210" s="7">
        <f t="shared" si="6"/>
        <v>16000</v>
      </c>
    </row>
    <row r="211" spans="1:4" x14ac:dyDescent="0.2">
      <c r="A211" s="16" t="s">
        <v>3</v>
      </c>
      <c r="B211" s="7">
        <f t="shared" si="6"/>
        <v>1700</v>
      </c>
      <c r="C211" s="7">
        <f t="shared" si="6"/>
        <v>0</v>
      </c>
      <c r="D211" s="7">
        <f t="shared" si="6"/>
        <v>1700</v>
      </c>
    </row>
    <row r="212" spans="1:4" x14ac:dyDescent="0.2">
      <c r="A212" s="16" t="s">
        <v>26</v>
      </c>
      <c r="B212" s="7">
        <f t="shared" si="6"/>
        <v>0</v>
      </c>
      <c r="C212" s="7">
        <f t="shared" si="6"/>
        <v>0</v>
      </c>
      <c r="D212" s="7">
        <f t="shared" si="6"/>
        <v>0</v>
      </c>
    </row>
    <row r="213" spans="1:4" x14ac:dyDescent="0.2">
      <c r="A213" s="16" t="s">
        <v>2</v>
      </c>
      <c r="B213" s="7">
        <f t="shared" si="6"/>
        <v>2000</v>
      </c>
      <c r="C213" s="7">
        <f t="shared" si="6"/>
        <v>0</v>
      </c>
      <c r="D213" s="7">
        <f t="shared" si="6"/>
        <v>2000</v>
      </c>
    </row>
    <row r="214" spans="1:4" x14ac:dyDescent="0.2">
      <c r="A214" s="37" t="s">
        <v>52</v>
      </c>
      <c r="B214" s="7">
        <f t="shared" si="6"/>
        <v>0</v>
      </c>
      <c r="C214" s="7">
        <f t="shared" si="6"/>
        <v>0</v>
      </c>
      <c r="D214" s="7">
        <f t="shared" si="6"/>
        <v>0</v>
      </c>
    </row>
    <row r="215" spans="1:4" x14ac:dyDescent="0.2">
      <c r="A215" s="25" t="s">
        <v>27</v>
      </c>
      <c r="B215" s="9">
        <f t="shared" si="6"/>
        <v>3679820</v>
      </c>
      <c r="C215" s="9">
        <f t="shared" si="6"/>
        <v>0</v>
      </c>
      <c r="D215" s="9">
        <f t="shared" si="6"/>
        <v>3679820</v>
      </c>
    </row>
    <row r="216" spans="1:4" x14ac:dyDescent="0.2">
      <c r="A216" s="2" t="s">
        <v>28</v>
      </c>
      <c r="B216" s="7">
        <f t="shared" si="6"/>
        <v>0</v>
      </c>
      <c r="C216" s="7">
        <f t="shared" si="6"/>
        <v>0</v>
      </c>
      <c r="D216" s="7">
        <f t="shared" si="6"/>
        <v>0</v>
      </c>
    </row>
    <row r="217" spans="1:4" x14ac:dyDescent="0.2">
      <c r="A217" s="2" t="s">
        <v>1</v>
      </c>
      <c r="B217" s="7">
        <f t="shared" si="6"/>
        <v>104500</v>
      </c>
      <c r="C217" s="7">
        <f t="shared" si="6"/>
        <v>485</v>
      </c>
      <c r="D217" s="7">
        <f t="shared" si="6"/>
        <v>104985</v>
      </c>
    </row>
    <row r="218" spans="1:4" x14ac:dyDescent="0.2">
      <c r="A218" s="2" t="s">
        <v>29</v>
      </c>
      <c r="B218" s="7">
        <f t="shared" si="6"/>
        <v>18333</v>
      </c>
      <c r="C218" s="7">
        <f t="shared" si="6"/>
        <v>0</v>
      </c>
      <c r="D218" s="7">
        <f t="shared" si="6"/>
        <v>18333</v>
      </c>
    </row>
    <row r="219" spans="1:4" x14ac:dyDescent="0.2">
      <c r="A219" s="2" t="s">
        <v>30</v>
      </c>
      <c r="B219" s="7">
        <f t="shared" si="6"/>
        <v>186418</v>
      </c>
      <c r="C219" s="7">
        <f t="shared" si="6"/>
        <v>0</v>
      </c>
      <c r="D219" s="7">
        <f t="shared" si="6"/>
        <v>186418</v>
      </c>
    </row>
    <row r="220" spans="1:4" x14ac:dyDescent="0.2">
      <c r="A220" s="33" t="s">
        <v>49</v>
      </c>
      <c r="B220" s="34"/>
      <c r="C220" s="34"/>
      <c r="D220" s="35">
        <f>SUM(B220:C220)</f>
        <v>0</v>
      </c>
    </row>
    <row r="221" spans="1:4" x14ac:dyDescent="0.2">
      <c r="A221" s="2" t="s">
        <v>31</v>
      </c>
      <c r="B221" s="7">
        <f t="shared" ref="B221:D245" si="7">SUM(B37,B98,B159)</f>
        <v>161486</v>
      </c>
      <c r="C221" s="7">
        <f t="shared" si="7"/>
        <v>0</v>
      </c>
      <c r="D221" s="7">
        <f t="shared" si="7"/>
        <v>161486</v>
      </c>
    </row>
    <row r="222" spans="1:4" x14ac:dyDescent="0.2">
      <c r="A222" s="26" t="s">
        <v>32</v>
      </c>
      <c r="B222" s="7">
        <f t="shared" si="7"/>
        <v>1893105</v>
      </c>
      <c r="C222" s="7">
        <f t="shared" si="7"/>
        <v>54</v>
      </c>
      <c r="D222" s="7">
        <f t="shared" si="7"/>
        <v>1893159</v>
      </c>
    </row>
    <row r="223" spans="1:4" x14ac:dyDescent="0.2">
      <c r="A223" s="36" t="s">
        <v>50</v>
      </c>
      <c r="B223" s="34">
        <f t="shared" si="7"/>
        <v>1813609</v>
      </c>
      <c r="C223" s="34">
        <f t="shared" si="7"/>
        <v>0</v>
      </c>
      <c r="D223" s="34">
        <f t="shared" si="7"/>
        <v>1813609</v>
      </c>
    </row>
    <row r="224" spans="1:4" x14ac:dyDescent="0.2">
      <c r="A224" s="27" t="s">
        <v>33</v>
      </c>
      <c r="B224" s="7">
        <f t="shared" si="7"/>
        <v>142892</v>
      </c>
      <c r="C224" s="7">
        <f t="shared" si="7"/>
        <v>0</v>
      </c>
      <c r="D224" s="7">
        <f t="shared" si="7"/>
        <v>142892</v>
      </c>
    </row>
    <row r="225" spans="1:5" x14ac:dyDescent="0.2">
      <c r="A225" s="38" t="s">
        <v>53</v>
      </c>
      <c r="B225" s="34">
        <f t="shared" si="7"/>
        <v>79330</v>
      </c>
      <c r="C225" s="34">
        <f t="shared" si="7"/>
        <v>0</v>
      </c>
      <c r="D225" s="34">
        <f t="shared" si="7"/>
        <v>79330</v>
      </c>
    </row>
    <row r="226" spans="1:5" x14ac:dyDescent="0.2">
      <c r="A226" s="27" t="s">
        <v>0</v>
      </c>
      <c r="B226" s="7">
        <f t="shared" si="7"/>
        <v>111</v>
      </c>
      <c r="C226" s="7">
        <f t="shared" si="7"/>
        <v>0</v>
      </c>
      <c r="D226" s="7">
        <f t="shared" si="7"/>
        <v>111</v>
      </c>
    </row>
    <row r="227" spans="1:5" x14ac:dyDescent="0.2">
      <c r="A227" s="26" t="s">
        <v>34</v>
      </c>
      <c r="B227" s="7">
        <f t="shared" si="7"/>
        <v>0</v>
      </c>
      <c r="C227" s="7">
        <f t="shared" si="7"/>
        <v>0</v>
      </c>
      <c r="D227" s="7">
        <f t="shared" si="7"/>
        <v>0</v>
      </c>
    </row>
    <row r="228" spans="1:5" x14ac:dyDescent="0.2">
      <c r="A228" s="27" t="s">
        <v>35</v>
      </c>
      <c r="B228" s="7">
        <f t="shared" si="7"/>
        <v>0</v>
      </c>
      <c r="C228" s="7">
        <f t="shared" si="7"/>
        <v>0</v>
      </c>
      <c r="D228" s="7">
        <f t="shared" si="7"/>
        <v>0</v>
      </c>
    </row>
    <row r="229" spans="1:5" x14ac:dyDescent="0.2">
      <c r="A229" s="28" t="s">
        <v>36</v>
      </c>
      <c r="B229" s="9">
        <f t="shared" si="7"/>
        <v>2506845</v>
      </c>
      <c r="C229" s="9">
        <f t="shared" si="7"/>
        <v>539</v>
      </c>
      <c r="D229" s="9">
        <f t="shared" si="7"/>
        <v>2507384</v>
      </c>
    </row>
    <row r="230" spans="1:5" x14ac:dyDescent="0.2">
      <c r="A230" s="20" t="s">
        <v>37</v>
      </c>
      <c r="B230" s="7">
        <f t="shared" si="7"/>
        <v>0</v>
      </c>
      <c r="C230" s="7">
        <f t="shared" si="7"/>
        <v>0</v>
      </c>
      <c r="D230" s="7">
        <f t="shared" si="7"/>
        <v>0</v>
      </c>
    </row>
    <row r="231" spans="1:5" x14ac:dyDescent="0.2">
      <c r="A231" s="16" t="s">
        <v>38</v>
      </c>
      <c r="B231" s="8">
        <f t="shared" si="7"/>
        <v>6717070</v>
      </c>
      <c r="C231" s="8">
        <f t="shared" si="7"/>
        <v>0</v>
      </c>
      <c r="D231" s="8">
        <f t="shared" si="7"/>
        <v>6717070</v>
      </c>
    </row>
    <row r="232" spans="1:5" x14ac:dyDescent="0.2">
      <c r="A232" s="14" t="s">
        <v>39</v>
      </c>
      <c r="B232" s="7">
        <f t="shared" si="7"/>
        <v>0</v>
      </c>
      <c r="C232" s="7">
        <f t="shared" si="7"/>
        <v>0</v>
      </c>
      <c r="D232" s="7">
        <f t="shared" si="7"/>
        <v>0</v>
      </c>
    </row>
    <row r="233" spans="1:5" x14ac:dyDescent="0.2">
      <c r="A233" s="18" t="s">
        <v>40</v>
      </c>
      <c r="B233" s="9">
        <f t="shared" si="7"/>
        <v>6717070</v>
      </c>
      <c r="C233" s="9">
        <f t="shared" si="7"/>
        <v>0</v>
      </c>
      <c r="D233" s="9">
        <f t="shared" si="7"/>
        <v>6717070</v>
      </c>
    </row>
    <row r="234" spans="1:5" x14ac:dyDescent="0.2">
      <c r="A234" s="14" t="s">
        <v>41</v>
      </c>
      <c r="B234" s="7">
        <f t="shared" si="7"/>
        <v>0</v>
      </c>
      <c r="C234" s="7">
        <f t="shared" si="7"/>
        <v>30000</v>
      </c>
      <c r="D234" s="7">
        <f t="shared" si="7"/>
        <v>30000</v>
      </c>
    </row>
    <row r="235" spans="1:5" x14ac:dyDescent="0.2">
      <c r="A235" s="14" t="s">
        <v>42</v>
      </c>
      <c r="B235" s="7">
        <f t="shared" si="7"/>
        <v>0</v>
      </c>
      <c r="C235" s="7">
        <f t="shared" si="7"/>
        <v>0</v>
      </c>
      <c r="D235" s="7">
        <f t="shared" si="7"/>
        <v>0</v>
      </c>
      <c r="E235" s="1"/>
    </row>
    <row r="236" spans="1:5" x14ac:dyDescent="0.2">
      <c r="A236" s="17" t="s">
        <v>43</v>
      </c>
      <c r="B236" s="9">
        <f t="shared" si="7"/>
        <v>0</v>
      </c>
      <c r="C236" s="9">
        <f t="shared" si="7"/>
        <v>30000</v>
      </c>
      <c r="D236" s="9">
        <f t="shared" si="7"/>
        <v>30000</v>
      </c>
    </row>
    <row r="237" spans="1:5" x14ac:dyDescent="0.2">
      <c r="A237" s="14" t="s">
        <v>44</v>
      </c>
      <c r="B237" s="7">
        <f t="shared" si="7"/>
        <v>0</v>
      </c>
      <c r="C237" s="7">
        <f t="shared" si="7"/>
        <v>4521</v>
      </c>
      <c r="D237" s="7">
        <f t="shared" si="7"/>
        <v>4521</v>
      </c>
    </row>
    <row r="238" spans="1:5" x14ac:dyDescent="0.2">
      <c r="A238" s="14" t="s">
        <v>45</v>
      </c>
      <c r="B238" s="7">
        <f t="shared" si="7"/>
        <v>0</v>
      </c>
      <c r="C238" s="7">
        <f t="shared" si="7"/>
        <v>0</v>
      </c>
      <c r="D238" s="7">
        <f t="shared" si="7"/>
        <v>0</v>
      </c>
    </row>
    <row r="239" spans="1:5" x14ac:dyDescent="0.2">
      <c r="A239" s="17" t="s">
        <v>46</v>
      </c>
      <c r="B239" s="9">
        <f t="shared" si="7"/>
        <v>0</v>
      </c>
      <c r="C239" s="9">
        <f t="shared" si="7"/>
        <v>4521</v>
      </c>
      <c r="D239" s="9">
        <f t="shared" si="7"/>
        <v>4521</v>
      </c>
    </row>
    <row r="240" spans="1:5" x14ac:dyDescent="0.2">
      <c r="A240" s="18" t="s">
        <v>47</v>
      </c>
      <c r="B240" s="9">
        <f t="shared" si="7"/>
        <v>14488917</v>
      </c>
      <c r="C240" s="9">
        <f t="shared" si="7"/>
        <v>41670</v>
      </c>
      <c r="D240" s="9">
        <f t="shared" si="7"/>
        <v>14549304</v>
      </c>
    </row>
    <row r="241" spans="1:4" x14ac:dyDescent="0.2">
      <c r="A241" s="40" t="s">
        <v>54</v>
      </c>
      <c r="B241" s="7">
        <f t="shared" si="7"/>
        <v>1504846</v>
      </c>
      <c r="C241" s="7">
        <f t="shared" si="7"/>
        <v>0</v>
      </c>
      <c r="D241" s="7">
        <f t="shared" si="7"/>
        <v>1504846</v>
      </c>
    </row>
    <row r="242" spans="1:4" x14ac:dyDescent="0.2">
      <c r="A242" s="2" t="s">
        <v>56</v>
      </c>
      <c r="B242" s="7">
        <f t="shared" si="7"/>
        <v>500000</v>
      </c>
      <c r="C242" s="7">
        <f t="shared" si="7"/>
        <v>0</v>
      </c>
      <c r="D242" s="7">
        <f t="shared" si="7"/>
        <v>500000</v>
      </c>
    </row>
    <row r="243" spans="1:4" x14ac:dyDescent="0.2">
      <c r="A243" s="15" t="s">
        <v>51</v>
      </c>
      <c r="B243" s="7">
        <f t="shared" si="7"/>
        <v>0</v>
      </c>
      <c r="C243" s="7">
        <f t="shared" si="7"/>
        <v>0</v>
      </c>
      <c r="D243" s="7">
        <f t="shared" si="7"/>
        <v>0</v>
      </c>
    </row>
    <row r="244" spans="1:4" x14ac:dyDescent="0.2">
      <c r="A244" s="17" t="s">
        <v>48</v>
      </c>
      <c r="B244" s="9">
        <f t="shared" si="7"/>
        <v>2004846</v>
      </c>
      <c r="C244" s="9">
        <f t="shared" si="7"/>
        <v>0</v>
      </c>
      <c r="D244" s="9">
        <f t="shared" si="7"/>
        <v>2004846</v>
      </c>
    </row>
    <row r="245" spans="1:4" x14ac:dyDescent="0.2">
      <c r="A245" s="19" t="s">
        <v>9</v>
      </c>
      <c r="B245" s="9">
        <f t="shared" si="7"/>
        <v>16493763</v>
      </c>
      <c r="C245" s="9">
        <f t="shared" si="7"/>
        <v>41670</v>
      </c>
      <c r="D245" s="9">
        <f t="shared" si="7"/>
        <v>16554150</v>
      </c>
    </row>
  </sheetData>
  <mergeCells count="28">
    <mergeCell ref="A187:D187"/>
    <mergeCell ref="A189:A191"/>
    <mergeCell ref="B189:D189"/>
    <mergeCell ref="B190:B191"/>
    <mergeCell ref="D190:D191"/>
    <mergeCell ref="C190:C191"/>
    <mergeCell ref="A125:D125"/>
    <mergeCell ref="A127:A129"/>
    <mergeCell ref="B127:D127"/>
    <mergeCell ref="B128:B129"/>
    <mergeCell ref="D128:D129"/>
    <mergeCell ref="C128:C129"/>
    <mergeCell ref="B6:B7"/>
    <mergeCell ref="A5:A7"/>
    <mergeCell ref="A3:D3"/>
    <mergeCell ref="D6:D7"/>
    <mergeCell ref="B5:D5"/>
    <mergeCell ref="C6:C7"/>
    <mergeCell ref="C186:D186"/>
    <mergeCell ref="C2:D2"/>
    <mergeCell ref="C63:D63"/>
    <mergeCell ref="C124:D124"/>
    <mergeCell ref="A64:D64"/>
    <mergeCell ref="A66:A68"/>
    <mergeCell ref="B66:D66"/>
    <mergeCell ref="B67:B68"/>
    <mergeCell ref="D67:D68"/>
    <mergeCell ref="C67:C68"/>
  </mergeCells>
  <phoneticPr fontId="0" type="noConversion"/>
  <printOptions horizontalCentered="1"/>
  <pageMargins left="0.78740157480314965" right="0.78740157480314965" top="0.78740157480314965" bottom="0.39370078740157483" header="0.51181102362204722" footer="0.51181102362204722"/>
  <pageSetup paperSize="9" scale="78" orientation="portrait" r:id="rId1"/>
  <headerFooter alignWithMargins="0">
    <oddFooter xml:space="preserve">&amp;C&amp;P&amp;R
</oddFooter>
  </headerFooter>
  <rowBreaks count="3" manualBreakCount="3">
    <brk id="61" max="16383" man="1"/>
    <brk id="122" max="16383" man="1"/>
    <brk id="1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Polg. Hiv. Komárom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Boráros Barbara</cp:lastModifiedBy>
  <cp:lastPrinted>2020-01-22T10:35:27Z</cp:lastPrinted>
  <dcterms:created xsi:type="dcterms:W3CDTF">2007-01-15T13:09:11Z</dcterms:created>
  <dcterms:modified xsi:type="dcterms:W3CDTF">2021-07-20T12:26:12Z</dcterms:modified>
</cp:coreProperties>
</file>