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1DB4E985-D412-4498-B164-2DFF19867939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8" i="1" l="1"/>
  <c r="K398" i="1"/>
  <c r="J398" i="1"/>
  <c r="I398" i="1"/>
  <c r="H398" i="1"/>
  <c r="L59" i="1"/>
  <c r="K59" i="1"/>
  <c r="J59" i="1"/>
  <c r="E107" i="1"/>
  <c r="H446" i="1"/>
  <c r="K109" i="1"/>
  <c r="K108" i="1"/>
  <c r="K110" i="1"/>
  <c r="K449" i="1"/>
  <c r="J109" i="1"/>
  <c r="J110" i="1"/>
  <c r="J449" i="1"/>
  <c r="G109" i="1"/>
  <c r="G110" i="1"/>
  <c r="G111" i="1"/>
  <c r="D109" i="1"/>
  <c r="D110" i="1"/>
  <c r="C449" i="1"/>
  <c r="E449" i="1"/>
  <c r="F449" i="1"/>
  <c r="G449" i="1"/>
  <c r="H449" i="1"/>
  <c r="I449" i="1"/>
  <c r="C448" i="1"/>
  <c r="D448" i="1"/>
  <c r="E448" i="1"/>
  <c r="F448" i="1"/>
  <c r="H448" i="1"/>
  <c r="I448" i="1"/>
  <c r="B448" i="1"/>
  <c r="B449" i="1"/>
  <c r="C107" i="1"/>
  <c r="C108" i="1"/>
  <c r="E108" i="1"/>
  <c r="F108" i="1"/>
  <c r="H108" i="1"/>
  <c r="H107" i="1"/>
  <c r="I108" i="1"/>
  <c r="B108" i="1"/>
  <c r="B107" i="1"/>
  <c r="B446" i="1"/>
  <c r="E57" i="1"/>
  <c r="F57" i="1"/>
  <c r="F56" i="1"/>
  <c r="H57" i="1"/>
  <c r="H56" i="1"/>
  <c r="I57" i="1"/>
  <c r="I396" i="1"/>
  <c r="E56" i="1"/>
  <c r="K58" i="1"/>
  <c r="K60" i="1"/>
  <c r="K399" i="1"/>
  <c r="J58" i="1"/>
  <c r="J397" i="1"/>
  <c r="J60" i="1"/>
  <c r="J399" i="1"/>
  <c r="G58" i="1"/>
  <c r="G60" i="1"/>
  <c r="D58" i="1"/>
  <c r="D57" i="1"/>
  <c r="D60" i="1"/>
  <c r="D399" i="1"/>
  <c r="C57" i="1"/>
  <c r="C56" i="1"/>
  <c r="B57" i="1"/>
  <c r="B56" i="1"/>
  <c r="C399" i="1"/>
  <c r="E399" i="1"/>
  <c r="F399" i="1"/>
  <c r="G399" i="1"/>
  <c r="H399" i="1"/>
  <c r="I399" i="1"/>
  <c r="C397" i="1"/>
  <c r="E397" i="1"/>
  <c r="F397" i="1"/>
  <c r="H397" i="1"/>
  <c r="I397" i="1"/>
  <c r="B397" i="1"/>
  <c r="B399" i="1"/>
  <c r="E120" i="1"/>
  <c r="H191" i="1"/>
  <c r="G195" i="1"/>
  <c r="G191" i="1"/>
  <c r="G53" i="1"/>
  <c r="E12" i="1"/>
  <c r="G435" i="1"/>
  <c r="H435" i="1"/>
  <c r="I435" i="1"/>
  <c r="J435" i="1"/>
  <c r="K435" i="1"/>
  <c r="L435" i="1"/>
  <c r="G434" i="1"/>
  <c r="H434" i="1"/>
  <c r="I434" i="1"/>
  <c r="J434" i="1"/>
  <c r="K434" i="1"/>
  <c r="L434" i="1"/>
  <c r="G433" i="1"/>
  <c r="H433" i="1"/>
  <c r="I433" i="1"/>
  <c r="J433" i="1"/>
  <c r="K433" i="1"/>
  <c r="L433" i="1"/>
  <c r="F433" i="1"/>
  <c r="F434" i="1"/>
  <c r="F435" i="1"/>
  <c r="F436" i="1"/>
  <c r="E433" i="1"/>
  <c r="E434" i="1"/>
  <c r="E435" i="1"/>
  <c r="D433" i="1"/>
  <c r="D434" i="1"/>
  <c r="D435" i="1"/>
  <c r="D436" i="1"/>
  <c r="C433" i="1"/>
  <c r="C434" i="1"/>
  <c r="C435" i="1"/>
  <c r="C436" i="1"/>
  <c r="B433" i="1"/>
  <c r="B434" i="1"/>
  <c r="B435" i="1"/>
  <c r="B436" i="1"/>
  <c r="E233" i="1"/>
  <c r="F233" i="1"/>
  <c r="D14" i="1"/>
  <c r="D353" i="1"/>
  <c r="C42" i="1"/>
  <c r="E42" i="1"/>
  <c r="F42" i="1"/>
  <c r="H42" i="1"/>
  <c r="I42" i="1"/>
  <c r="B42" i="1"/>
  <c r="K45" i="1"/>
  <c r="K384" i="1"/>
  <c r="J45" i="1"/>
  <c r="J384" i="1"/>
  <c r="G45" i="1"/>
  <c r="G384" i="1"/>
  <c r="D44" i="1"/>
  <c r="D383" i="1"/>
  <c r="G44" i="1"/>
  <c r="G383" i="1"/>
  <c r="C384" i="1"/>
  <c r="D384" i="1"/>
  <c r="E384" i="1"/>
  <c r="F384" i="1"/>
  <c r="H384" i="1"/>
  <c r="I384" i="1"/>
  <c r="B384" i="1"/>
  <c r="I421" i="1"/>
  <c r="J69" i="1"/>
  <c r="J71" i="1"/>
  <c r="J73" i="1"/>
  <c r="L73" i="1"/>
  <c r="J74" i="1"/>
  <c r="J76" i="1"/>
  <c r="J79" i="1"/>
  <c r="J80" i="1"/>
  <c r="J81" i="1"/>
  <c r="J82" i="1"/>
  <c r="J83" i="1"/>
  <c r="J422" i="1"/>
  <c r="J85" i="1"/>
  <c r="J86" i="1"/>
  <c r="G83" i="1"/>
  <c r="K83" i="1"/>
  <c r="K422" i="1"/>
  <c r="K69" i="1"/>
  <c r="K408" i="1"/>
  <c r="K71" i="1"/>
  <c r="L71" i="1"/>
  <c r="K73" i="1"/>
  <c r="K76" i="1"/>
  <c r="K79" i="1"/>
  <c r="K80" i="1"/>
  <c r="K82" i="1"/>
  <c r="L82" i="1"/>
  <c r="K81" i="1"/>
  <c r="J92" i="1"/>
  <c r="K92" i="1"/>
  <c r="J91" i="1"/>
  <c r="K91" i="1"/>
  <c r="K430" i="1"/>
  <c r="K85" i="1"/>
  <c r="J88" i="1"/>
  <c r="L88" i="1"/>
  <c r="J100" i="1"/>
  <c r="J439" i="1"/>
  <c r="J101" i="1"/>
  <c r="J102" i="1"/>
  <c r="J182" i="1"/>
  <c r="K182" i="1"/>
  <c r="L182" i="1"/>
  <c r="J184" i="1"/>
  <c r="K184" i="1"/>
  <c r="L184" i="1"/>
  <c r="J186" i="1"/>
  <c r="J198" i="1"/>
  <c r="J295" i="1"/>
  <c r="J297" i="1"/>
  <c r="J311" i="1"/>
  <c r="J314" i="1"/>
  <c r="J299" i="1"/>
  <c r="L299" i="1"/>
  <c r="J35" i="1"/>
  <c r="J36" i="1"/>
  <c r="J43" i="1"/>
  <c r="J8" i="1"/>
  <c r="L8" i="1"/>
  <c r="J9" i="1"/>
  <c r="J176" i="1"/>
  <c r="J122" i="1"/>
  <c r="J289" i="1"/>
  <c r="D79" i="1"/>
  <c r="D418" i="1"/>
  <c r="G14" i="1"/>
  <c r="G353" i="1"/>
  <c r="C16" i="1"/>
  <c r="D17" i="1"/>
  <c r="D18" i="1"/>
  <c r="D20" i="1"/>
  <c r="D21" i="1"/>
  <c r="D22" i="1"/>
  <c r="D23" i="1"/>
  <c r="D24" i="1"/>
  <c r="D25" i="1"/>
  <c r="D26" i="1"/>
  <c r="E16" i="1"/>
  <c r="F16" i="1"/>
  <c r="G17" i="1"/>
  <c r="G356" i="1"/>
  <c r="G18" i="1"/>
  <c r="G357" i="1"/>
  <c r="G19" i="1"/>
  <c r="G358" i="1"/>
  <c r="G20" i="1"/>
  <c r="G359" i="1"/>
  <c r="G21" i="1"/>
  <c r="G360" i="1"/>
  <c r="G22" i="1"/>
  <c r="G361" i="1"/>
  <c r="G23" i="1"/>
  <c r="G362" i="1"/>
  <c r="G24" i="1"/>
  <c r="G363" i="1"/>
  <c r="G25" i="1"/>
  <c r="G364" i="1"/>
  <c r="G26" i="1"/>
  <c r="G365" i="1"/>
  <c r="H16" i="1"/>
  <c r="I16" i="1"/>
  <c r="J17" i="1"/>
  <c r="J18" i="1"/>
  <c r="J19" i="1"/>
  <c r="J20" i="1"/>
  <c r="J21" i="1"/>
  <c r="J22" i="1"/>
  <c r="J23" i="1"/>
  <c r="J24" i="1"/>
  <c r="J25" i="1"/>
  <c r="J26" i="1"/>
  <c r="J27" i="1"/>
  <c r="B16" i="1"/>
  <c r="K162" i="1"/>
  <c r="K161" i="1"/>
  <c r="K160" i="1"/>
  <c r="J162" i="1"/>
  <c r="J161" i="1"/>
  <c r="G162" i="1"/>
  <c r="G160" i="1"/>
  <c r="E78" i="1"/>
  <c r="F78" i="1"/>
  <c r="G49" i="1"/>
  <c r="J48" i="1"/>
  <c r="K49" i="1"/>
  <c r="K388" i="1"/>
  <c r="J49" i="1"/>
  <c r="L49" i="1"/>
  <c r="K244" i="1"/>
  <c r="K245" i="1"/>
  <c r="K358" i="1"/>
  <c r="K246" i="1"/>
  <c r="K247" i="1"/>
  <c r="K248" i="1"/>
  <c r="K249" i="1"/>
  <c r="K250" i="1"/>
  <c r="K251" i="1"/>
  <c r="K252" i="1"/>
  <c r="K253" i="1"/>
  <c r="L253" i="1"/>
  <c r="J244" i="1"/>
  <c r="J245" i="1"/>
  <c r="J246" i="1"/>
  <c r="L246" i="1"/>
  <c r="J247" i="1"/>
  <c r="J248" i="1"/>
  <c r="J249" i="1"/>
  <c r="J250" i="1"/>
  <c r="J251" i="1"/>
  <c r="J252" i="1"/>
  <c r="J253" i="1"/>
  <c r="K243" i="1"/>
  <c r="J243" i="1"/>
  <c r="J356" i="1"/>
  <c r="G235" i="1"/>
  <c r="K314" i="1"/>
  <c r="K311" i="1"/>
  <c r="K305" i="1"/>
  <c r="K304" i="1"/>
  <c r="J305" i="1"/>
  <c r="J304" i="1"/>
  <c r="K302" i="1"/>
  <c r="J302" i="1"/>
  <c r="K299" i="1"/>
  <c r="K297" i="1"/>
  <c r="K295" i="1"/>
  <c r="G314" i="1"/>
  <c r="G311" i="1"/>
  <c r="G305" i="1"/>
  <c r="G302" i="1"/>
  <c r="G299" i="1"/>
  <c r="G297" i="1"/>
  <c r="G295" i="1"/>
  <c r="K287" i="1"/>
  <c r="K288" i="1"/>
  <c r="K289" i="1"/>
  <c r="J287" i="1"/>
  <c r="J288" i="1"/>
  <c r="L288" i="1"/>
  <c r="K283" i="1"/>
  <c r="J283" i="1"/>
  <c r="K257" i="1"/>
  <c r="K258" i="1"/>
  <c r="K259" i="1"/>
  <c r="K260" i="1"/>
  <c r="K261" i="1"/>
  <c r="L261" i="1"/>
  <c r="K262" i="1"/>
  <c r="K263" i="1"/>
  <c r="K264" i="1"/>
  <c r="K265" i="1"/>
  <c r="K378" i="1"/>
  <c r="K266" i="1"/>
  <c r="J257" i="1"/>
  <c r="J258" i="1"/>
  <c r="J259" i="1"/>
  <c r="L259" i="1"/>
  <c r="J260" i="1"/>
  <c r="J261" i="1"/>
  <c r="J262" i="1"/>
  <c r="J263" i="1"/>
  <c r="L263" i="1"/>
  <c r="J264" i="1"/>
  <c r="J265" i="1"/>
  <c r="J266" i="1"/>
  <c r="L266" i="1"/>
  <c r="K256" i="1"/>
  <c r="J256" i="1"/>
  <c r="K240" i="1"/>
  <c r="J240" i="1"/>
  <c r="K239" i="1"/>
  <c r="J239" i="1"/>
  <c r="J238" i="1"/>
  <c r="K236" i="1"/>
  <c r="J236" i="1"/>
  <c r="L236" i="1"/>
  <c r="K235" i="1"/>
  <c r="K234" i="1"/>
  <c r="J235" i="1"/>
  <c r="L235" i="1"/>
  <c r="J234" i="1"/>
  <c r="L234" i="1"/>
  <c r="G289" i="1"/>
  <c r="G282" i="1"/>
  <c r="G257" i="1"/>
  <c r="G258" i="1"/>
  <c r="G259" i="1"/>
  <c r="G260" i="1"/>
  <c r="G255" i="1"/>
  <c r="G281" i="1"/>
  <c r="G290" i="1"/>
  <c r="G261" i="1"/>
  <c r="G262" i="1"/>
  <c r="G263" i="1"/>
  <c r="G264" i="1"/>
  <c r="G265" i="1"/>
  <c r="G266" i="1"/>
  <c r="G256" i="1"/>
  <c r="G253" i="1"/>
  <c r="G242" i="1"/>
  <c r="G176" i="1"/>
  <c r="G169" i="1"/>
  <c r="G144" i="1"/>
  <c r="G145" i="1"/>
  <c r="G146" i="1"/>
  <c r="G147" i="1"/>
  <c r="G148" i="1"/>
  <c r="G149" i="1"/>
  <c r="G150" i="1"/>
  <c r="G151" i="1"/>
  <c r="G152" i="1"/>
  <c r="G153" i="1"/>
  <c r="G143" i="1"/>
  <c r="G369" i="1"/>
  <c r="G122" i="1"/>
  <c r="G123" i="1"/>
  <c r="G349" i="1"/>
  <c r="G121" i="1"/>
  <c r="G120" i="1"/>
  <c r="K214" i="1"/>
  <c r="K212" i="1"/>
  <c r="K215" i="1"/>
  <c r="J214" i="1"/>
  <c r="J215" i="1"/>
  <c r="K213" i="1"/>
  <c r="J213" i="1"/>
  <c r="L213" i="1"/>
  <c r="K205" i="1"/>
  <c r="K203" i="1"/>
  <c r="J205" i="1"/>
  <c r="K204" i="1"/>
  <c r="J204" i="1"/>
  <c r="K201" i="1"/>
  <c r="L201" i="1"/>
  <c r="J201" i="1"/>
  <c r="K199" i="1"/>
  <c r="L199" i="1"/>
  <c r="J199" i="1"/>
  <c r="K198" i="1"/>
  <c r="K194" i="1"/>
  <c r="K195" i="1"/>
  <c r="J194" i="1"/>
  <c r="L194" i="1"/>
  <c r="J195" i="1"/>
  <c r="K193" i="1"/>
  <c r="J193" i="1"/>
  <c r="J419" i="1"/>
  <c r="J192" i="1"/>
  <c r="K192" i="1"/>
  <c r="K189" i="1"/>
  <c r="L189" i="1"/>
  <c r="J189" i="1"/>
  <c r="K186" i="1"/>
  <c r="L186" i="1"/>
  <c r="G201" i="1"/>
  <c r="G198" i="1"/>
  <c r="G192" i="1"/>
  <c r="G186" i="1"/>
  <c r="G184" i="1"/>
  <c r="G182" i="1"/>
  <c r="K174" i="1"/>
  <c r="K175" i="1"/>
  <c r="K176" i="1"/>
  <c r="J174" i="1"/>
  <c r="J175" i="1"/>
  <c r="K170" i="1"/>
  <c r="J170" i="1"/>
  <c r="K157" i="1"/>
  <c r="J157" i="1"/>
  <c r="L157" i="1"/>
  <c r="K156" i="1"/>
  <c r="K155" i="1"/>
  <c r="J153" i="1"/>
  <c r="J156" i="1"/>
  <c r="L156" i="1"/>
  <c r="L155" i="1"/>
  <c r="K144" i="1"/>
  <c r="K145" i="1"/>
  <c r="K146" i="1"/>
  <c r="K147" i="1"/>
  <c r="K148" i="1"/>
  <c r="K149" i="1"/>
  <c r="K150" i="1"/>
  <c r="K151" i="1"/>
  <c r="K152" i="1"/>
  <c r="K153" i="1"/>
  <c r="L153" i="1"/>
  <c r="J144" i="1"/>
  <c r="J145" i="1"/>
  <c r="J146" i="1"/>
  <c r="J147" i="1"/>
  <c r="J148" i="1"/>
  <c r="J374" i="1"/>
  <c r="J149" i="1"/>
  <c r="J150" i="1"/>
  <c r="J151" i="1"/>
  <c r="J152" i="1"/>
  <c r="K143" i="1"/>
  <c r="J143" i="1"/>
  <c r="K123" i="1"/>
  <c r="J123" i="1"/>
  <c r="K122" i="1"/>
  <c r="K121" i="1"/>
  <c r="J121" i="1"/>
  <c r="J347" i="1"/>
  <c r="K111" i="1"/>
  <c r="K450" i="1"/>
  <c r="K112" i="1"/>
  <c r="K451" i="1"/>
  <c r="J111" i="1"/>
  <c r="J450" i="1"/>
  <c r="J112" i="1"/>
  <c r="J451" i="1"/>
  <c r="K101" i="1"/>
  <c r="K102" i="1"/>
  <c r="K100" i="1"/>
  <c r="K88" i="1"/>
  <c r="K86" i="1"/>
  <c r="K74" i="1"/>
  <c r="K413" i="1"/>
  <c r="G112" i="1"/>
  <c r="G451" i="1"/>
  <c r="G101" i="1"/>
  <c r="G440" i="1"/>
  <c r="G102" i="1"/>
  <c r="G100" i="1"/>
  <c r="G439" i="1"/>
  <c r="G92" i="1"/>
  <c r="G431" i="1"/>
  <c r="G91" i="1"/>
  <c r="G430" i="1"/>
  <c r="G88" i="1"/>
  <c r="G85" i="1"/>
  <c r="G424" i="1"/>
  <c r="G80" i="1"/>
  <c r="G419" i="1"/>
  <c r="G81" i="1"/>
  <c r="G82" i="1"/>
  <c r="G421" i="1"/>
  <c r="G79" i="1"/>
  <c r="G76" i="1"/>
  <c r="G74" i="1"/>
  <c r="G413" i="1"/>
  <c r="G73" i="1"/>
  <c r="G71" i="1"/>
  <c r="G69" i="1"/>
  <c r="K61" i="1"/>
  <c r="K62" i="1"/>
  <c r="K63" i="1"/>
  <c r="J61" i="1"/>
  <c r="L61" i="1"/>
  <c r="J62" i="1"/>
  <c r="J63" i="1"/>
  <c r="K53" i="1"/>
  <c r="J53" i="1"/>
  <c r="J392" i="1"/>
  <c r="K52" i="1"/>
  <c r="J52" i="1"/>
  <c r="J51" i="1"/>
  <c r="K48" i="1"/>
  <c r="K44" i="1"/>
  <c r="J44" i="1"/>
  <c r="J383" i="1"/>
  <c r="K43" i="1"/>
  <c r="K382" i="1"/>
  <c r="K31" i="1"/>
  <c r="K32" i="1"/>
  <c r="K371" i="1"/>
  <c r="K33" i="1"/>
  <c r="K34" i="1"/>
  <c r="K35" i="1"/>
  <c r="K36" i="1"/>
  <c r="K375" i="1"/>
  <c r="K37" i="1"/>
  <c r="K38" i="1"/>
  <c r="K39" i="1"/>
  <c r="K40" i="1"/>
  <c r="K379" i="1"/>
  <c r="J31" i="1"/>
  <c r="J32" i="1"/>
  <c r="J371" i="1"/>
  <c r="J33" i="1"/>
  <c r="J34" i="1"/>
  <c r="L34" i="1"/>
  <c r="J37" i="1"/>
  <c r="L37" i="1"/>
  <c r="J38" i="1"/>
  <c r="L38" i="1"/>
  <c r="J39" i="1"/>
  <c r="L39" i="1"/>
  <c r="J40" i="1"/>
  <c r="L40" i="1"/>
  <c r="K30" i="1"/>
  <c r="J30" i="1"/>
  <c r="J369" i="1"/>
  <c r="K27" i="1"/>
  <c r="G27" i="1"/>
  <c r="L27" i="1"/>
  <c r="D27" i="1"/>
  <c r="K18" i="1"/>
  <c r="K19" i="1"/>
  <c r="K20" i="1"/>
  <c r="K359" i="1"/>
  <c r="K21" i="1"/>
  <c r="K360" i="1"/>
  <c r="K22" i="1"/>
  <c r="K23" i="1"/>
  <c r="K24" i="1"/>
  <c r="K363" i="1"/>
  <c r="K25" i="1"/>
  <c r="K364" i="1"/>
  <c r="K26" i="1"/>
  <c r="K365" i="1"/>
  <c r="K17" i="1"/>
  <c r="K14" i="1"/>
  <c r="J14" i="1"/>
  <c r="K13" i="1"/>
  <c r="K352" i="1"/>
  <c r="J13" i="1"/>
  <c r="K9" i="1"/>
  <c r="K8" i="1"/>
  <c r="G61" i="1"/>
  <c r="G400" i="1"/>
  <c r="G62" i="1"/>
  <c r="G401" i="1"/>
  <c r="G63" i="1"/>
  <c r="G52" i="1"/>
  <c r="G391" i="1"/>
  <c r="G48" i="1"/>
  <c r="G387" i="1"/>
  <c r="G43" i="1"/>
  <c r="G382" i="1"/>
  <c r="G31" i="1"/>
  <c r="G32" i="1"/>
  <c r="G33" i="1"/>
  <c r="G34" i="1"/>
  <c r="G35" i="1"/>
  <c r="G36" i="1"/>
  <c r="G37" i="1"/>
  <c r="G38" i="1"/>
  <c r="G39" i="1"/>
  <c r="G40" i="1"/>
  <c r="G30" i="1"/>
  <c r="G13" i="1"/>
  <c r="G9" i="1"/>
  <c r="G348" i="1"/>
  <c r="G8" i="1"/>
  <c r="E90" i="1"/>
  <c r="E99" i="1"/>
  <c r="E106" i="1"/>
  <c r="E191" i="1"/>
  <c r="E417" i="1"/>
  <c r="E304" i="1"/>
  <c r="F90" i="1"/>
  <c r="F191" i="1"/>
  <c r="E451" i="1"/>
  <c r="F451" i="1"/>
  <c r="E450" i="1"/>
  <c r="F450" i="1"/>
  <c r="G442" i="1"/>
  <c r="G443" i="1"/>
  <c r="G444" i="1"/>
  <c r="F440" i="1"/>
  <c r="F441" i="1"/>
  <c r="F442" i="1"/>
  <c r="F443" i="1"/>
  <c r="F444" i="1"/>
  <c r="E440" i="1"/>
  <c r="E441" i="1"/>
  <c r="E442" i="1"/>
  <c r="E443" i="1"/>
  <c r="E444" i="1"/>
  <c r="E439" i="1"/>
  <c r="F439" i="1"/>
  <c r="G432" i="1"/>
  <c r="G436" i="1"/>
  <c r="G437" i="1"/>
  <c r="F431" i="1"/>
  <c r="F432" i="1"/>
  <c r="F437" i="1"/>
  <c r="E431" i="1"/>
  <c r="E432" i="1"/>
  <c r="E436" i="1"/>
  <c r="E437" i="1"/>
  <c r="E430" i="1"/>
  <c r="F430" i="1"/>
  <c r="E428" i="1"/>
  <c r="F428" i="1"/>
  <c r="G428" i="1"/>
  <c r="E427" i="1"/>
  <c r="F427" i="1"/>
  <c r="E426" i="1"/>
  <c r="F426" i="1"/>
  <c r="G426" i="1"/>
  <c r="E425" i="1"/>
  <c r="F425" i="1"/>
  <c r="G425" i="1"/>
  <c r="E424" i="1"/>
  <c r="F424" i="1"/>
  <c r="E423" i="1"/>
  <c r="F423" i="1"/>
  <c r="G423" i="1"/>
  <c r="E422" i="1"/>
  <c r="F422" i="1"/>
  <c r="E421" i="1"/>
  <c r="F421" i="1"/>
  <c r="E420" i="1"/>
  <c r="F420" i="1"/>
  <c r="E419" i="1"/>
  <c r="F419" i="1"/>
  <c r="E418" i="1"/>
  <c r="F418" i="1"/>
  <c r="E416" i="1"/>
  <c r="F416" i="1"/>
  <c r="G416" i="1"/>
  <c r="E415" i="1"/>
  <c r="F415" i="1"/>
  <c r="E414" i="1"/>
  <c r="F414" i="1"/>
  <c r="G414" i="1"/>
  <c r="E413" i="1"/>
  <c r="F413" i="1"/>
  <c r="E412" i="1"/>
  <c r="F412" i="1"/>
  <c r="E411" i="1"/>
  <c r="F411" i="1"/>
  <c r="G411" i="1"/>
  <c r="E410" i="1"/>
  <c r="F410" i="1"/>
  <c r="E409" i="1"/>
  <c r="F409" i="1"/>
  <c r="G409" i="1"/>
  <c r="E408" i="1"/>
  <c r="F408" i="1"/>
  <c r="E402" i="1"/>
  <c r="F402" i="1"/>
  <c r="E401" i="1"/>
  <c r="F401" i="1"/>
  <c r="E400" i="1"/>
  <c r="F400" i="1"/>
  <c r="E396" i="1"/>
  <c r="F396" i="1"/>
  <c r="E393" i="1"/>
  <c r="F393" i="1"/>
  <c r="G393" i="1"/>
  <c r="E392" i="1"/>
  <c r="F392" i="1"/>
  <c r="G392" i="1"/>
  <c r="E391" i="1"/>
  <c r="F391" i="1"/>
  <c r="E389" i="1"/>
  <c r="F389" i="1"/>
  <c r="G389" i="1"/>
  <c r="E388" i="1"/>
  <c r="F388" i="1"/>
  <c r="E387" i="1"/>
  <c r="F387" i="1"/>
  <c r="F385" i="1"/>
  <c r="G385" i="1"/>
  <c r="F383" i="1"/>
  <c r="E383" i="1"/>
  <c r="E385" i="1"/>
  <c r="E382" i="1"/>
  <c r="F382" i="1"/>
  <c r="G380" i="1"/>
  <c r="F370" i="1"/>
  <c r="F371" i="1"/>
  <c r="F372" i="1"/>
  <c r="F373" i="1"/>
  <c r="F374" i="1"/>
  <c r="F375" i="1"/>
  <c r="F376" i="1"/>
  <c r="F377" i="1"/>
  <c r="F378" i="1"/>
  <c r="F379" i="1"/>
  <c r="F380" i="1"/>
  <c r="E370" i="1"/>
  <c r="E371" i="1"/>
  <c r="E372" i="1"/>
  <c r="E373" i="1"/>
  <c r="E374" i="1"/>
  <c r="E375" i="1"/>
  <c r="E376" i="1"/>
  <c r="E377" i="1"/>
  <c r="E378" i="1"/>
  <c r="E379" i="1"/>
  <c r="E380" i="1"/>
  <c r="E369" i="1"/>
  <c r="F369" i="1"/>
  <c r="G367" i="1"/>
  <c r="F358" i="1"/>
  <c r="F359" i="1"/>
  <c r="F360" i="1"/>
  <c r="F361" i="1"/>
  <c r="F362" i="1"/>
  <c r="F363" i="1"/>
  <c r="F364" i="1"/>
  <c r="F365" i="1"/>
  <c r="F366" i="1"/>
  <c r="F367" i="1"/>
  <c r="E358" i="1"/>
  <c r="E359" i="1"/>
  <c r="E360" i="1"/>
  <c r="E361" i="1"/>
  <c r="E362" i="1"/>
  <c r="E363" i="1"/>
  <c r="E364" i="1"/>
  <c r="E365" i="1"/>
  <c r="E366" i="1"/>
  <c r="E367" i="1"/>
  <c r="E357" i="1"/>
  <c r="F357" i="1"/>
  <c r="E356" i="1"/>
  <c r="F356" i="1"/>
  <c r="E354" i="1"/>
  <c r="F354" i="1"/>
  <c r="G354" i="1"/>
  <c r="E353" i="1"/>
  <c r="F353" i="1"/>
  <c r="E352" i="1"/>
  <c r="F352" i="1"/>
  <c r="E350" i="1"/>
  <c r="F350" i="1"/>
  <c r="G350" i="1"/>
  <c r="E349" i="1"/>
  <c r="F349" i="1"/>
  <c r="E348" i="1"/>
  <c r="F348" i="1"/>
  <c r="E347" i="1"/>
  <c r="F347" i="1"/>
  <c r="D92" i="1"/>
  <c r="D91" i="1"/>
  <c r="D430" i="1"/>
  <c r="E7" i="1"/>
  <c r="E55" i="1"/>
  <c r="E29" i="1"/>
  <c r="E47" i="1"/>
  <c r="E51" i="1"/>
  <c r="E142" i="1"/>
  <c r="E368" i="1"/>
  <c r="E160" i="1"/>
  <c r="E169" i="1"/>
  <c r="E282" i="1"/>
  <c r="E242" i="1"/>
  <c r="E255" i="1"/>
  <c r="F7" i="1"/>
  <c r="F346" i="1"/>
  <c r="F29" i="1"/>
  <c r="F47" i="1"/>
  <c r="F51" i="1"/>
  <c r="F333" i="1"/>
  <c r="G333" i="1"/>
  <c r="H333" i="1"/>
  <c r="I333" i="1"/>
  <c r="J333" i="1"/>
  <c r="K333" i="1"/>
  <c r="L333" i="1"/>
  <c r="B333" i="1"/>
  <c r="C333" i="1"/>
  <c r="D333" i="1"/>
  <c r="E333" i="1"/>
  <c r="E325" i="1"/>
  <c r="F325" i="1"/>
  <c r="G325" i="1"/>
  <c r="E316" i="1"/>
  <c r="E332" i="1"/>
  <c r="F316" i="1"/>
  <c r="G316" i="1"/>
  <c r="F304" i="1"/>
  <c r="F282" i="1"/>
  <c r="F395" i="1"/>
  <c r="E277" i="1"/>
  <c r="F277" i="1"/>
  <c r="G277" i="1"/>
  <c r="E273" i="1"/>
  <c r="E386" i="1"/>
  <c r="F273" i="1"/>
  <c r="G273" i="1"/>
  <c r="E268" i="1"/>
  <c r="F268" i="1"/>
  <c r="F281" i="1"/>
  <c r="G268" i="1"/>
  <c r="F255" i="1"/>
  <c r="F242" i="1"/>
  <c r="E238" i="1"/>
  <c r="F238" i="1"/>
  <c r="G238" i="1"/>
  <c r="E212" i="1"/>
  <c r="F212" i="1"/>
  <c r="G212" i="1"/>
  <c r="E203" i="1"/>
  <c r="F203" i="1"/>
  <c r="F219" i="1"/>
  <c r="F226" i="1"/>
  <c r="G203" i="1"/>
  <c r="F169" i="1"/>
  <c r="E164" i="1"/>
  <c r="F164" i="1"/>
  <c r="F390" i="1"/>
  <c r="G164" i="1"/>
  <c r="F160" i="1"/>
  <c r="F386" i="1"/>
  <c r="E155" i="1"/>
  <c r="E381" i="1"/>
  <c r="F155" i="1"/>
  <c r="G155" i="1"/>
  <c r="F142" i="1"/>
  <c r="E129" i="1"/>
  <c r="F129" i="1"/>
  <c r="F355" i="1"/>
  <c r="G129" i="1"/>
  <c r="E125" i="1"/>
  <c r="F125" i="1"/>
  <c r="G125" i="1"/>
  <c r="F120" i="1"/>
  <c r="F99" i="1"/>
  <c r="F438" i="1"/>
  <c r="F12" i="1"/>
  <c r="F351" i="1"/>
  <c r="D146" i="1"/>
  <c r="D147" i="1"/>
  <c r="D148" i="1"/>
  <c r="D149" i="1"/>
  <c r="D150" i="1"/>
  <c r="D151" i="1"/>
  <c r="D152" i="1"/>
  <c r="D378" i="1"/>
  <c r="D153" i="1"/>
  <c r="D123" i="1"/>
  <c r="D81" i="1"/>
  <c r="D420" i="1"/>
  <c r="B78" i="1"/>
  <c r="B106" i="1"/>
  <c r="B90" i="1"/>
  <c r="B429" i="1"/>
  <c r="B99" i="1"/>
  <c r="D111" i="1"/>
  <c r="D450" i="1"/>
  <c r="D112" i="1"/>
  <c r="C420" i="1"/>
  <c r="H420" i="1"/>
  <c r="I420" i="1"/>
  <c r="B420" i="1"/>
  <c r="D61" i="1"/>
  <c r="D400" i="1"/>
  <c r="D62" i="1"/>
  <c r="D401" i="1"/>
  <c r="J166" i="1"/>
  <c r="K166" i="1"/>
  <c r="K392" i="1"/>
  <c r="K165" i="1"/>
  <c r="K164" i="1"/>
  <c r="J165" i="1"/>
  <c r="J164" i="1"/>
  <c r="C450" i="1"/>
  <c r="H450" i="1"/>
  <c r="I450" i="1"/>
  <c r="B450" i="1"/>
  <c r="C400" i="1"/>
  <c r="H400" i="1"/>
  <c r="I400" i="1"/>
  <c r="B400" i="1"/>
  <c r="I358" i="1"/>
  <c r="H358" i="1"/>
  <c r="D358" i="1"/>
  <c r="C358" i="1"/>
  <c r="B358" i="1"/>
  <c r="B233" i="1"/>
  <c r="C233" i="1"/>
  <c r="D235" i="1"/>
  <c r="D233" i="1"/>
  <c r="H233" i="1"/>
  <c r="I233" i="1"/>
  <c r="I281" i="1"/>
  <c r="I290" i="1"/>
  <c r="C164" i="1"/>
  <c r="D165" i="1"/>
  <c r="H164" i="1"/>
  <c r="I164" i="1"/>
  <c r="B164" i="1"/>
  <c r="I378" i="1"/>
  <c r="H378" i="1"/>
  <c r="C378" i="1"/>
  <c r="B378" i="1"/>
  <c r="H401" i="1"/>
  <c r="I401" i="1"/>
  <c r="C401" i="1"/>
  <c r="B401" i="1"/>
  <c r="C51" i="1"/>
  <c r="C390" i="1"/>
  <c r="D52" i="1"/>
  <c r="D51" i="1"/>
  <c r="H51" i="1"/>
  <c r="I51" i="1"/>
  <c r="I390" i="1"/>
  <c r="B51" i="1"/>
  <c r="B390" i="1"/>
  <c r="C392" i="1"/>
  <c r="D392" i="1"/>
  <c r="H392" i="1"/>
  <c r="I392" i="1"/>
  <c r="B392" i="1"/>
  <c r="C47" i="1"/>
  <c r="D48" i="1"/>
  <c r="D47" i="1"/>
  <c r="H47" i="1"/>
  <c r="I47" i="1"/>
  <c r="B47" i="1"/>
  <c r="D43" i="1"/>
  <c r="D42" i="1"/>
  <c r="C383" i="1"/>
  <c r="H383" i="1"/>
  <c r="I383" i="1"/>
  <c r="B383" i="1"/>
  <c r="C160" i="1"/>
  <c r="D160" i="1"/>
  <c r="H160" i="1"/>
  <c r="I160" i="1"/>
  <c r="B160" i="1"/>
  <c r="C388" i="1"/>
  <c r="D388" i="1"/>
  <c r="H388" i="1"/>
  <c r="I388" i="1"/>
  <c r="B388" i="1"/>
  <c r="B120" i="1"/>
  <c r="B125" i="1"/>
  <c r="B129" i="1"/>
  <c r="B142" i="1"/>
  <c r="B155" i="1"/>
  <c r="H99" i="1"/>
  <c r="H438" i="1"/>
  <c r="I99" i="1"/>
  <c r="H78" i="1"/>
  <c r="H417" i="1"/>
  <c r="H90" i="1"/>
  <c r="H429" i="1"/>
  <c r="I78" i="1"/>
  <c r="I90" i="1"/>
  <c r="I429" i="1"/>
  <c r="L316" i="1"/>
  <c r="J325" i="1"/>
  <c r="C325" i="1"/>
  <c r="K325" i="1"/>
  <c r="L325" i="1"/>
  <c r="I325" i="1"/>
  <c r="L125" i="1"/>
  <c r="L129" i="1"/>
  <c r="L268" i="1"/>
  <c r="L273" i="1"/>
  <c r="L277" i="1"/>
  <c r="H203" i="1"/>
  <c r="H212" i="1"/>
  <c r="H219" i="1"/>
  <c r="H226" i="1"/>
  <c r="H304" i="1"/>
  <c r="H316" i="1"/>
  <c r="H332" i="1"/>
  <c r="H339" i="1"/>
  <c r="H325" i="1"/>
  <c r="H451" i="1"/>
  <c r="H447" i="1"/>
  <c r="H410" i="1"/>
  <c r="H409" i="1"/>
  <c r="H408" i="1"/>
  <c r="H7" i="1"/>
  <c r="H120" i="1"/>
  <c r="I304" i="1"/>
  <c r="I316" i="1"/>
  <c r="J316" i="1"/>
  <c r="K316" i="1"/>
  <c r="K332" i="1"/>
  <c r="K339" i="1"/>
  <c r="H282" i="1"/>
  <c r="H238" i="1"/>
  <c r="H242" i="1"/>
  <c r="H255" i="1"/>
  <c r="H268" i="1"/>
  <c r="H273" i="1"/>
  <c r="H386" i="1"/>
  <c r="H277" i="1"/>
  <c r="H390" i="1"/>
  <c r="I282" i="1"/>
  <c r="I238" i="1"/>
  <c r="I242" i="1"/>
  <c r="I255" i="1"/>
  <c r="I268" i="1"/>
  <c r="I273" i="1"/>
  <c r="I277" i="1"/>
  <c r="J268" i="1"/>
  <c r="J273" i="1"/>
  <c r="J277" i="1"/>
  <c r="K268" i="1"/>
  <c r="K273" i="1"/>
  <c r="K277" i="1"/>
  <c r="I191" i="1"/>
  <c r="H142" i="1"/>
  <c r="H168" i="1"/>
  <c r="H177" i="1"/>
  <c r="H125" i="1"/>
  <c r="H129" i="1"/>
  <c r="H155" i="1"/>
  <c r="H381" i="1"/>
  <c r="H169" i="1"/>
  <c r="H12" i="1"/>
  <c r="H29" i="1"/>
  <c r="H55" i="1"/>
  <c r="C418" i="1"/>
  <c r="H418" i="1"/>
  <c r="I418" i="1"/>
  <c r="B418" i="1"/>
  <c r="C304" i="1"/>
  <c r="C316" i="1"/>
  <c r="D316" i="1"/>
  <c r="D325" i="1"/>
  <c r="D295" i="1"/>
  <c r="D297" i="1"/>
  <c r="D299" i="1"/>
  <c r="D302" i="1"/>
  <c r="D304" i="1"/>
  <c r="D311" i="1"/>
  <c r="B304" i="1"/>
  <c r="B332" i="1"/>
  <c r="B339" i="1"/>
  <c r="B316" i="1"/>
  <c r="B325" i="1"/>
  <c r="C191" i="1"/>
  <c r="D193" i="1"/>
  <c r="B191" i="1"/>
  <c r="C78" i="1"/>
  <c r="C417" i="1"/>
  <c r="D80" i="1"/>
  <c r="D82" i="1"/>
  <c r="D421" i="1"/>
  <c r="C446" i="1"/>
  <c r="C90" i="1"/>
  <c r="C429" i="1"/>
  <c r="C282" i="1"/>
  <c r="C238" i="1"/>
  <c r="C242" i="1"/>
  <c r="C255" i="1"/>
  <c r="C268" i="1"/>
  <c r="C273" i="1"/>
  <c r="C277" i="1"/>
  <c r="D289" i="1"/>
  <c r="D239" i="1"/>
  <c r="D243" i="1"/>
  <c r="D356" i="1"/>
  <c r="D244" i="1"/>
  <c r="D246" i="1"/>
  <c r="D247" i="1"/>
  <c r="D248" i="1"/>
  <c r="D249" i="1"/>
  <c r="D250" i="1"/>
  <c r="D363" i="1"/>
  <c r="D251" i="1"/>
  <c r="D252" i="1"/>
  <c r="D253" i="1"/>
  <c r="D256" i="1"/>
  <c r="D257" i="1"/>
  <c r="D258" i="1"/>
  <c r="D259" i="1"/>
  <c r="D260" i="1"/>
  <c r="D261" i="1"/>
  <c r="D262" i="1"/>
  <c r="D263" i="1"/>
  <c r="D264" i="1"/>
  <c r="D266" i="1"/>
  <c r="D269" i="1"/>
  <c r="D268" i="1"/>
  <c r="D274" i="1"/>
  <c r="D273" i="1"/>
  <c r="D386" i="1"/>
  <c r="D278" i="1"/>
  <c r="D277" i="1"/>
  <c r="B282" i="1"/>
  <c r="B238" i="1"/>
  <c r="B242" i="1"/>
  <c r="B355" i="1"/>
  <c r="B255" i="1"/>
  <c r="B268" i="1"/>
  <c r="B273" i="1"/>
  <c r="B277" i="1"/>
  <c r="C120" i="1"/>
  <c r="C125" i="1"/>
  <c r="C129" i="1"/>
  <c r="C142" i="1"/>
  <c r="C155" i="1"/>
  <c r="C169" i="1"/>
  <c r="C395" i="1"/>
  <c r="D121" i="1"/>
  <c r="D122" i="1"/>
  <c r="D120" i="1"/>
  <c r="D125" i="1"/>
  <c r="D129" i="1"/>
  <c r="D143" i="1"/>
  <c r="D144" i="1"/>
  <c r="D145" i="1"/>
  <c r="D156" i="1"/>
  <c r="D155" i="1"/>
  <c r="D169" i="1"/>
  <c r="I120" i="1"/>
  <c r="I125" i="1"/>
  <c r="I129" i="1"/>
  <c r="I142" i="1"/>
  <c r="I155" i="1"/>
  <c r="I381" i="1"/>
  <c r="I169" i="1"/>
  <c r="J125" i="1"/>
  <c r="J129" i="1"/>
  <c r="K125" i="1"/>
  <c r="K129" i="1"/>
  <c r="B169" i="1"/>
  <c r="C447" i="1"/>
  <c r="C203" i="1"/>
  <c r="C212" i="1"/>
  <c r="D182" i="1"/>
  <c r="D408" i="1"/>
  <c r="D184" i="1"/>
  <c r="D186" i="1"/>
  <c r="D189" i="1"/>
  <c r="D198" i="1"/>
  <c r="D424" i="1"/>
  <c r="D201" i="1"/>
  <c r="D427" i="1"/>
  <c r="D204" i="1"/>
  <c r="D205" i="1"/>
  <c r="D431" i="1"/>
  <c r="D213" i="1"/>
  <c r="D214" i="1"/>
  <c r="D215" i="1"/>
  <c r="I203" i="1"/>
  <c r="I219" i="1"/>
  <c r="I212" i="1"/>
  <c r="I438" i="1"/>
  <c r="B203" i="1"/>
  <c r="B212" i="1"/>
  <c r="B438" i="1"/>
  <c r="C99" i="1"/>
  <c r="D69" i="1"/>
  <c r="D71" i="1"/>
  <c r="D73" i="1"/>
  <c r="D76" i="1"/>
  <c r="D85" i="1"/>
  <c r="D88" i="1"/>
  <c r="D100" i="1"/>
  <c r="D439" i="1"/>
  <c r="D101" i="1"/>
  <c r="D440" i="1"/>
  <c r="D102" i="1"/>
  <c r="D441" i="1"/>
  <c r="C7" i="1"/>
  <c r="C12" i="1"/>
  <c r="C351" i="1"/>
  <c r="C29" i="1"/>
  <c r="D8" i="1"/>
  <c r="D9" i="1"/>
  <c r="D348" i="1"/>
  <c r="D13" i="1"/>
  <c r="D30" i="1"/>
  <c r="D31" i="1"/>
  <c r="D32" i="1"/>
  <c r="D371" i="1"/>
  <c r="D33" i="1"/>
  <c r="D34" i="1"/>
  <c r="D35" i="1"/>
  <c r="D36" i="1"/>
  <c r="D375" i="1"/>
  <c r="D37" i="1"/>
  <c r="D38" i="1"/>
  <c r="D40" i="1"/>
  <c r="D396" i="1"/>
  <c r="D63" i="1"/>
  <c r="I29" i="1"/>
  <c r="I368" i="1"/>
  <c r="I7" i="1"/>
  <c r="I12" i="1"/>
  <c r="I351" i="1"/>
  <c r="B7" i="1"/>
  <c r="B12" i="1"/>
  <c r="B29" i="1"/>
  <c r="I366" i="1"/>
  <c r="H366" i="1"/>
  <c r="C366" i="1"/>
  <c r="B366" i="1"/>
  <c r="I353" i="1"/>
  <c r="H353" i="1"/>
  <c r="C353" i="1"/>
  <c r="B353" i="1"/>
  <c r="C402" i="1"/>
  <c r="H402" i="1"/>
  <c r="I402" i="1"/>
  <c r="C396" i="1"/>
  <c r="B396" i="1"/>
  <c r="C444" i="1"/>
  <c r="D444" i="1"/>
  <c r="H444" i="1"/>
  <c r="I444" i="1"/>
  <c r="J444" i="1"/>
  <c r="K444" i="1"/>
  <c r="L444" i="1"/>
  <c r="C443" i="1"/>
  <c r="D443" i="1"/>
  <c r="H443" i="1"/>
  <c r="I443" i="1"/>
  <c r="J443" i="1"/>
  <c r="K443" i="1"/>
  <c r="L443" i="1"/>
  <c r="C442" i="1"/>
  <c r="D442" i="1"/>
  <c r="H442" i="1"/>
  <c r="I442" i="1"/>
  <c r="J442" i="1"/>
  <c r="K442" i="1"/>
  <c r="L442" i="1"/>
  <c r="C441" i="1"/>
  <c r="H441" i="1"/>
  <c r="I441" i="1"/>
  <c r="C440" i="1"/>
  <c r="H440" i="1"/>
  <c r="I440" i="1"/>
  <c r="C439" i="1"/>
  <c r="H439" i="1"/>
  <c r="I439" i="1"/>
  <c r="C437" i="1"/>
  <c r="D437" i="1"/>
  <c r="H437" i="1"/>
  <c r="I437" i="1"/>
  <c r="J437" i="1"/>
  <c r="K437" i="1"/>
  <c r="L437" i="1"/>
  <c r="H436" i="1"/>
  <c r="I436" i="1"/>
  <c r="J436" i="1"/>
  <c r="K436" i="1"/>
  <c r="L436" i="1"/>
  <c r="C432" i="1"/>
  <c r="D432" i="1"/>
  <c r="H432" i="1"/>
  <c r="I432" i="1"/>
  <c r="J432" i="1"/>
  <c r="K432" i="1"/>
  <c r="L432" i="1"/>
  <c r="C431" i="1"/>
  <c r="H431" i="1"/>
  <c r="I431" i="1"/>
  <c r="C430" i="1"/>
  <c r="H430" i="1"/>
  <c r="I430" i="1"/>
  <c r="C428" i="1"/>
  <c r="D428" i="1"/>
  <c r="H428" i="1"/>
  <c r="I428" i="1"/>
  <c r="J428" i="1"/>
  <c r="K428" i="1"/>
  <c r="L428" i="1"/>
  <c r="C427" i="1"/>
  <c r="H427" i="1"/>
  <c r="I427" i="1"/>
  <c r="C426" i="1"/>
  <c r="D426" i="1"/>
  <c r="H426" i="1"/>
  <c r="I426" i="1"/>
  <c r="J426" i="1"/>
  <c r="K426" i="1"/>
  <c r="L426" i="1"/>
  <c r="C425" i="1"/>
  <c r="D86" i="1"/>
  <c r="D199" i="1"/>
  <c r="D425" i="1"/>
  <c r="H425" i="1"/>
  <c r="I425" i="1"/>
  <c r="C424" i="1"/>
  <c r="H424" i="1"/>
  <c r="I424" i="1"/>
  <c r="C423" i="1"/>
  <c r="D423" i="1"/>
  <c r="H423" i="1"/>
  <c r="I423" i="1"/>
  <c r="J423" i="1"/>
  <c r="K423" i="1"/>
  <c r="L423" i="1"/>
  <c r="C422" i="1"/>
  <c r="D422" i="1"/>
  <c r="H422" i="1"/>
  <c r="I422" i="1"/>
  <c r="C421" i="1"/>
  <c r="H421" i="1"/>
  <c r="C419" i="1"/>
  <c r="H419" i="1"/>
  <c r="I419" i="1"/>
  <c r="C416" i="1"/>
  <c r="D416" i="1"/>
  <c r="H416" i="1"/>
  <c r="I416" i="1"/>
  <c r="J416" i="1"/>
  <c r="K416" i="1"/>
  <c r="L416" i="1"/>
  <c r="C451" i="1"/>
  <c r="I451" i="1"/>
  <c r="B416" i="1"/>
  <c r="B419" i="1"/>
  <c r="B421" i="1"/>
  <c r="B422" i="1"/>
  <c r="B423" i="1"/>
  <c r="B424" i="1"/>
  <c r="B425" i="1"/>
  <c r="B426" i="1"/>
  <c r="B427" i="1"/>
  <c r="B428" i="1"/>
  <c r="B430" i="1"/>
  <c r="B431" i="1"/>
  <c r="B432" i="1"/>
  <c r="B437" i="1"/>
  <c r="B439" i="1"/>
  <c r="B440" i="1"/>
  <c r="B441" i="1"/>
  <c r="B442" i="1"/>
  <c r="B443" i="1"/>
  <c r="B444" i="1"/>
  <c r="B451" i="1"/>
  <c r="C415" i="1"/>
  <c r="H415" i="1"/>
  <c r="I415" i="1"/>
  <c r="B415" i="1"/>
  <c r="C414" i="1"/>
  <c r="D414" i="1"/>
  <c r="H414" i="1"/>
  <c r="I414" i="1"/>
  <c r="J414" i="1"/>
  <c r="K414" i="1"/>
  <c r="L414" i="1"/>
  <c r="C413" i="1"/>
  <c r="D74" i="1"/>
  <c r="D413" i="1"/>
  <c r="H413" i="1"/>
  <c r="I413" i="1"/>
  <c r="B413" i="1"/>
  <c r="B414" i="1"/>
  <c r="C412" i="1"/>
  <c r="H412" i="1"/>
  <c r="I412" i="1"/>
  <c r="B412" i="1"/>
  <c r="C411" i="1"/>
  <c r="D411" i="1"/>
  <c r="H411" i="1"/>
  <c r="I411" i="1"/>
  <c r="J411" i="1"/>
  <c r="K411" i="1"/>
  <c r="L411" i="1"/>
  <c r="B411" i="1"/>
  <c r="C410" i="1"/>
  <c r="I410" i="1"/>
  <c r="B410" i="1"/>
  <c r="C409" i="1"/>
  <c r="D409" i="1"/>
  <c r="I409" i="1"/>
  <c r="J409" i="1"/>
  <c r="K409" i="1"/>
  <c r="L409" i="1"/>
  <c r="B409" i="1"/>
  <c r="C408" i="1"/>
  <c r="I408" i="1"/>
  <c r="B408" i="1"/>
  <c r="H393" i="1"/>
  <c r="I393" i="1"/>
  <c r="J393" i="1"/>
  <c r="K393" i="1"/>
  <c r="L393" i="1"/>
  <c r="H391" i="1"/>
  <c r="I391" i="1"/>
  <c r="H389" i="1"/>
  <c r="I389" i="1"/>
  <c r="J389" i="1"/>
  <c r="K389" i="1"/>
  <c r="L389" i="1"/>
  <c r="H387" i="1"/>
  <c r="I387" i="1"/>
  <c r="H385" i="1"/>
  <c r="I385" i="1"/>
  <c r="J385" i="1"/>
  <c r="K385" i="1"/>
  <c r="L385" i="1"/>
  <c r="H382" i="1"/>
  <c r="I382" i="1"/>
  <c r="H380" i="1"/>
  <c r="I380" i="1"/>
  <c r="J380" i="1"/>
  <c r="K380" i="1"/>
  <c r="L380" i="1"/>
  <c r="H379" i="1"/>
  <c r="I379" i="1"/>
  <c r="H377" i="1"/>
  <c r="I377" i="1"/>
  <c r="H376" i="1"/>
  <c r="I376" i="1"/>
  <c r="H375" i="1"/>
  <c r="I375" i="1"/>
  <c r="H374" i="1"/>
  <c r="I374" i="1"/>
  <c r="H373" i="1"/>
  <c r="I373" i="1"/>
  <c r="H372" i="1"/>
  <c r="I372" i="1"/>
  <c r="H371" i="1"/>
  <c r="I371" i="1"/>
  <c r="H370" i="1"/>
  <c r="I370" i="1"/>
  <c r="H369" i="1"/>
  <c r="I369" i="1"/>
  <c r="H367" i="1"/>
  <c r="I367" i="1"/>
  <c r="J367" i="1"/>
  <c r="K367" i="1"/>
  <c r="L367" i="1"/>
  <c r="H365" i="1"/>
  <c r="I365" i="1"/>
  <c r="H364" i="1"/>
  <c r="I364" i="1"/>
  <c r="H363" i="1"/>
  <c r="I363" i="1"/>
  <c r="H362" i="1"/>
  <c r="I362" i="1"/>
  <c r="H361" i="1"/>
  <c r="I361" i="1"/>
  <c r="H360" i="1"/>
  <c r="I360" i="1"/>
  <c r="H359" i="1"/>
  <c r="I359" i="1"/>
  <c r="H357" i="1"/>
  <c r="I357" i="1"/>
  <c r="H356" i="1"/>
  <c r="I356" i="1"/>
  <c r="H354" i="1"/>
  <c r="I354" i="1"/>
  <c r="J354" i="1"/>
  <c r="K354" i="1"/>
  <c r="L354" i="1"/>
  <c r="H352" i="1"/>
  <c r="I352" i="1"/>
  <c r="H350" i="1"/>
  <c r="I350" i="1"/>
  <c r="J350" i="1"/>
  <c r="K350" i="1"/>
  <c r="L350" i="1"/>
  <c r="H349" i="1"/>
  <c r="I349" i="1"/>
  <c r="H348" i="1"/>
  <c r="I348" i="1"/>
  <c r="H347" i="1"/>
  <c r="I347" i="1"/>
  <c r="B402" i="1"/>
  <c r="D236" i="1"/>
  <c r="D46" i="1"/>
  <c r="D385" i="1"/>
  <c r="D10" i="1"/>
  <c r="D350" i="1"/>
  <c r="D354" i="1"/>
  <c r="D367" i="1"/>
  <c r="D380" i="1"/>
  <c r="D389" i="1"/>
  <c r="D393" i="1"/>
  <c r="C349" i="1"/>
  <c r="C350" i="1"/>
  <c r="C352" i="1"/>
  <c r="C354" i="1"/>
  <c r="C356" i="1"/>
  <c r="C357" i="1"/>
  <c r="C359" i="1"/>
  <c r="C360" i="1"/>
  <c r="C361" i="1"/>
  <c r="C362" i="1"/>
  <c r="C363" i="1"/>
  <c r="C364" i="1"/>
  <c r="C365" i="1"/>
  <c r="C367" i="1"/>
  <c r="C369" i="1"/>
  <c r="C370" i="1"/>
  <c r="C371" i="1"/>
  <c r="C372" i="1"/>
  <c r="C373" i="1"/>
  <c r="C374" i="1"/>
  <c r="C375" i="1"/>
  <c r="C376" i="1"/>
  <c r="C377" i="1"/>
  <c r="C379" i="1"/>
  <c r="C380" i="1"/>
  <c r="C385" i="1"/>
  <c r="C387" i="1"/>
  <c r="C389" i="1"/>
  <c r="C391" i="1"/>
  <c r="C393" i="1"/>
  <c r="B359" i="1"/>
  <c r="B360" i="1"/>
  <c r="B361" i="1"/>
  <c r="B362" i="1"/>
  <c r="B363" i="1"/>
  <c r="B364" i="1"/>
  <c r="B365" i="1"/>
  <c r="B367" i="1"/>
  <c r="B369" i="1"/>
  <c r="B370" i="1"/>
  <c r="B371" i="1"/>
  <c r="B372" i="1"/>
  <c r="B373" i="1"/>
  <c r="B374" i="1"/>
  <c r="B375" i="1"/>
  <c r="B376" i="1"/>
  <c r="B377" i="1"/>
  <c r="B379" i="1"/>
  <c r="B380" i="1"/>
  <c r="B385" i="1"/>
  <c r="B387" i="1"/>
  <c r="B389" i="1"/>
  <c r="B391" i="1"/>
  <c r="B393" i="1"/>
  <c r="B347" i="1"/>
  <c r="C347" i="1"/>
  <c r="B349" i="1"/>
  <c r="B350" i="1"/>
  <c r="B352" i="1"/>
  <c r="B354" i="1"/>
  <c r="B356" i="1"/>
  <c r="B357" i="1"/>
  <c r="B348" i="1"/>
  <c r="C348" i="1"/>
  <c r="B382" i="1"/>
  <c r="C382" i="1"/>
  <c r="L251" i="1"/>
  <c r="G90" i="1"/>
  <c r="G429" i="1"/>
  <c r="I417" i="1"/>
  <c r="D347" i="1"/>
  <c r="B219" i="1"/>
  <c r="B226" i="1"/>
  <c r="D451" i="1"/>
  <c r="B417" i="1"/>
  <c r="G427" i="1"/>
  <c r="F332" i="1"/>
  <c r="F339" i="1"/>
  <c r="L250" i="1"/>
  <c r="D203" i="1"/>
  <c r="L143" i="1"/>
  <c r="C355" i="1"/>
  <c r="I332" i="1"/>
  <c r="I339" i="1"/>
  <c r="K47" i="1"/>
  <c r="K386" i="1"/>
  <c r="L302" i="1"/>
  <c r="L161" i="1"/>
  <c r="L160" i="1"/>
  <c r="E390" i="1"/>
  <c r="G410" i="1"/>
  <c r="C219" i="1"/>
  <c r="C226" i="1"/>
  <c r="L243" i="1"/>
  <c r="L247" i="1"/>
  <c r="D382" i="1"/>
  <c r="K353" i="1"/>
  <c r="L240" i="1"/>
  <c r="G47" i="1"/>
  <c r="G388" i="1"/>
  <c r="D238" i="1"/>
  <c r="D352" i="1"/>
  <c r="H351" i="1"/>
  <c r="G352" i="1"/>
  <c r="G420" i="1"/>
  <c r="L204" i="1"/>
  <c r="L311" i="1"/>
  <c r="D7" i="1"/>
  <c r="D346" i="1"/>
  <c r="F368" i="1"/>
  <c r="F168" i="1"/>
  <c r="F177" i="1"/>
  <c r="G441" i="1"/>
  <c r="L205" i="1"/>
  <c r="K410" i="1"/>
  <c r="J155" i="1"/>
  <c r="K238" i="1"/>
  <c r="L239" i="1"/>
  <c r="L238" i="1"/>
  <c r="D164" i="1"/>
  <c r="G233" i="1"/>
  <c r="G347" i="1"/>
  <c r="G7" i="1"/>
  <c r="L17" i="1"/>
  <c r="L356" i="1"/>
  <c r="K356" i="1"/>
  <c r="K431" i="1"/>
  <c r="J427" i="1"/>
  <c r="I106" i="1"/>
  <c r="I445" i="1"/>
  <c r="G408" i="1"/>
  <c r="J424" i="1"/>
  <c r="I55" i="1"/>
  <c r="J412" i="1"/>
  <c r="I226" i="1"/>
  <c r="E281" i="1"/>
  <c r="E290" i="1"/>
  <c r="C381" i="1"/>
  <c r="L52" i="1"/>
  <c r="G386" i="1"/>
  <c r="J431" i="1"/>
  <c r="J352" i="1"/>
  <c r="L13" i="1"/>
  <c r="I355" i="1"/>
  <c r="H106" i="1"/>
  <c r="H445" i="1"/>
  <c r="L166" i="1"/>
  <c r="L164" i="1"/>
  <c r="K12" i="1"/>
  <c r="D191" i="1"/>
  <c r="D219" i="1"/>
  <c r="D226" i="1"/>
  <c r="K233" i="1"/>
  <c r="G422" i="1"/>
  <c r="C438" i="1"/>
  <c r="I168" i="1"/>
  <c r="I177" i="1"/>
  <c r="L192" i="1"/>
  <c r="J90" i="1"/>
  <c r="J391" i="1"/>
  <c r="D212" i="1"/>
  <c r="C332" i="1"/>
  <c r="C339" i="1"/>
  <c r="H355" i="1"/>
  <c r="B381" i="1"/>
  <c r="K387" i="1"/>
  <c r="L48" i="1"/>
  <c r="L387" i="1"/>
  <c r="D349" i="1"/>
  <c r="L162" i="1"/>
  <c r="J160" i="1"/>
  <c r="J386" i="1"/>
  <c r="J388" i="1"/>
  <c r="L314" i="1"/>
  <c r="K427" i="1"/>
  <c r="J47" i="1"/>
  <c r="J387" i="1"/>
  <c r="L352" i="1"/>
  <c r="K351" i="1"/>
  <c r="L391" i="1"/>
  <c r="L297" i="1"/>
  <c r="H368" i="1"/>
  <c r="K90" i="1"/>
  <c r="K429" i="1"/>
  <c r="J12" i="1"/>
  <c r="J351" i="1"/>
  <c r="E346" i="1"/>
  <c r="D415" i="1"/>
  <c r="G402" i="1"/>
  <c r="B281" i="1"/>
  <c r="B290" i="1"/>
  <c r="G346" i="1"/>
  <c r="B346" i="1"/>
  <c r="E219" i="1"/>
  <c r="E226" i="1"/>
  <c r="K412" i="1"/>
  <c r="J410" i="1"/>
  <c r="E395" i="1"/>
  <c r="B368" i="1"/>
  <c r="L123" i="1"/>
  <c r="L349" i="1"/>
  <c r="E438" i="1"/>
  <c r="G51" i="1"/>
  <c r="G390" i="1"/>
  <c r="L53" i="1"/>
  <c r="L51" i="1"/>
  <c r="L390" i="1"/>
  <c r="L47" i="1"/>
  <c r="L388" i="1"/>
  <c r="G42" i="1"/>
  <c r="G381" i="1"/>
  <c r="G12" i="1"/>
  <c r="E351" i="1"/>
  <c r="C106" i="1"/>
  <c r="C113" i="1"/>
  <c r="C452" i="1"/>
  <c r="D90" i="1"/>
  <c r="D429" i="1"/>
  <c r="D419" i="1"/>
  <c r="D12" i="1"/>
  <c r="D351" i="1"/>
  <c r="G351" i="1"/>
  <c r="J332" i="1"/>
  <c r="J339" i="1"/>
  <c r="J408" i="1"/>
  <c r="L295" i="1"/>
  <c r="D332" i="1"/>
  <c r="D339" i="1"/>
  <c r="L262" i="1"/>
  <c r="G412" i="1"/>
  <c r="D412" i="1"/>
  <c r="D370" i="1"/>
  <c r="L92" i="1"/>
  <c r="L431" i="1"/>
  <c r="J448" i="1"/>
  <c r="G99" i="1"/>
  <c r="G438" i="1"/>
  <c r="G78" i="1"/>
  <c r="J415" i="1"/>
  <c r="E446" i="1"/>
  <c r="E113" i="1"/>
  <c r="E447" i="1"/>
  <c r="K242" i="1"/>
  <c r="L258" i="1"/>
  <c r="K441" i="1"/>
  <c r="J233" i="1"/>
  <c r="D391" i="1"/>
  <c r="J366" i="1"/>
  <c r="L244" i="1"/>
  <c r="L252" i="1"/>
  <c r="L248" i="1"/>
  <c r="J349" i="1"/>
  <c r="L148" i="1"/>
  <c r="L144" i="1"/>
  <c r="L150" i="1"/>
  <c r="J364" i="1"/>
  <c r="K361" i="1"/>
  <c r="J120" i="1"/>
  <c r="J441" i="1"/>
  <c r="J418" i="1"/>
  <c r="D373" i="1"/>
  <c r="K401" i="1"/>
  <c r="K348" i="1"/>
  <c r="K397" i="1"/>
  <c r="J212" i="1"/>
  <c r="L175" i="1"/>
  <c r="L215" i="1"/>
  <c r="L111" i="1"/>
  <c r="L450" i="1"/>
  <c r="D99" i="1"/>
  <c r="D438" i="1"/>
  <c r="D78" i="1"/>
  <c r="D417" i="1"/>
  <c r="G57" i="1"/>
  <c r="G396" i="1"/>
  <c r="G56" i="1"/>
  <c r="G395" i="1"/>
  <c r="L58" i="1"/>
  <c r="L397" i="1"/>
  <c r="G397" i="1"/>
  <c r="H395" i="1"/>
  <c r="H396" i="1"/>
  <c r="L30" i="1"/>
  <c r="J7" i="1"/>
  <c r="E64" i="1"/>
  <c r="F55" i="1"/>
  <c r="F64" i="1"/>
  <c r="D56" i="1"/>
  <c r="B395" i="1"/>
  <c r="D255" i="1"/>
  <c r="D365" i="1"/>
  <c r="L121" i="1"/>
  <c r="L347" i="1"/>
  <c r="J360" i="1"/>
  <c r="K419" i="1"/>
  <c r="L79" i="1"/>
  <c r="L122" i="1"/>
  <c r="J440" i="1"/>
  <c r="L80" i="1"/>
  <c r="L149" i="1"/>
  <c r="G374" i="1"/>
  <c r="G370" i="1"/>
  <c r="J400" i="1"/>
  <c r="L145" i="1"/>
  <c r="K374" i="1"/>
  <c r="J348" i="1"/>
  <c r="K439" i="1"/>
  <c r="L25" i="1"/>
  <c r="L364" i="1"/>
  <c r="L21" i="1"/>
  <c r="L360" i="1"/>
  <c r="K357" i="1"/>
  <c r="G106" i="1"/>
  <c r="L412" i="1"/>
  <c r="H64" i="1"/>
  <c r="E339" i="1"/>
  <c r="E452" i="1"/>
  <c r="E445" i="1"/>
  <c r="D282" i="1"/>
  <c r="D395" i="1"/>
  <c r="D402" i="1"/>
  <c r="L76" i="1"/>
  <c r="L415" i="1"/>
  <c r="K415" i="1"/>
  <c r="I346" i="1"/>
  <c r="L203" i="1"/>
  <c r="H281" i="1"/>
  <c r="F429" i="1"/>
  <c r="K7" i="1"/>
  <c r="L9" i="1"/>
  <c r="K440" i="1"/>
  <c r="I447" i="1"/>
  <c r="I107" i="1"/>
  <c r="I446" i="1"/>
  <c r="D449" i="1"/>
  <c r="D108" i="1"/>
  <c r="G448" i="1"/>
  <c r="G450" i="1"/>
  <c r="G108" i="1"/>
  <c r="B168" i="1"/>
  <c r="B177" i="1"/>
  <c r="B351" i="1"/>
  <c r="L256" i="1"/>
  <c r="L369" i="1"/>
  <c r="K369" i="1"/>
  <c r="G304" i="1"/>
  <c r="G417" i="1"/>
  <c r="G418" i="1"/>
  <c r="I113" i="1"/>
  <c r="I452" i="1"/>
  <c r="B113" i="1"/>
  <c r="B452" i="1"/>
  <c r="C55" i="1"/>
  <c r="L386" i="1"/>
  <c r="F381" i="1"/>
  <c r="D106" i="1"/>
  <c r="B55" i="1"/>
  <c r="J372" i="1"/>
  <c r="C445" i="1"/>
  <c r="L193" i="1"/>
  <c r="L419" i="1"/>
  <c r="L392" i="1"/>
  <c r="L91" i="1"/>
  <c r="K425" i="1"/>
  <c r="B447" i="1"/>
  <c r="D381" i="1"/>
  <c r="H346" i="1"/>
  <c r="B386" i="1"/>
  <c r="C386" i="1"/>
  <c r="B445" i="1"/>
  <c r="L14" i="1"/>
  <c r="J353" i="1"/>
  <c r="G415" i="1"/>
  <c r="L427" i="1"/>
  <c r="L69" i="1"/>
  <c r="L408" i="1"/>
  <c r="I56" i="1"/>
  <c r="I395" i="1"/>
  <c r="I64" i="1"/>
  <c r="I403" i="1"/>
  <c r="I394" i="1"/>
  <c r="F290" i="1"/>
  <c r="F403" i="1"/>
  <c r="F394" i="1"/>
  <c r="L418" i="1"/>
  <c r="C368" i="1"/>
  <c r="I386" i="1"/>
  <c r="C281" i="1"/>
  <c r="C290" i="1"/>
  <c r="C346" i="1"/>
  <c r="J390" i="1"/>
  <c r="G332" i="1"/>
  <c r="G339" i="1"/>
  <c r="K424" i="1"/>
  <c r="L85" i="1"/>
  <c r="L86" i="1"/>
  <c r="L425" i="1"/>
  <c r="J425" i="1"/>
  <c r="J413" i="1"/>
  <c r="L74" i="1"/>
  <c r="L413" i="1"/>
  <c r="D397" i="1"/>
  <c r="F447" i="1"/>
  <c r="F107" i="1"/>
  <c r="F446" i="1"/>
  <c r="D374" i="1"/>
  <c r="D410" i="1"/>
  <c r="E429" i="1"/>
  <c r="G219" i="1"/>
  <c r="G226" i="1"/>
  <c r="L195" i="1"/>
  <c r="L214" i="1"/>
  <c r="L233" i="1"/>
  <c r="L249" i="1"/>
  <c r="L245" i="1"/>
  <c r="C168" i="1"/>
  <c r="C177" i="1"/>
  <c r="D390" i="1"/>
  <c r="D377" i="1"/>
  <c r="D369" i="1"/>
  <c r="D242" i="1"/>
  <c r="E168" i="1"/>
  <c r="K362" i="1"/>
  <c r="K373" i="1"/>
  <c r="K51" i="1"/>
  <c r="K390" i="1"/>
  <c r="K391" i="1"/>
  <c r="K347" i="1"/>
  <c r="K120" i="1"/>
  <c r="K346" i="1"/>
  <c r="J191" i="1"/>
  <c r="J203" i="1"/>
  <c r="J429" i="1"/>
  <c r="J430" i="1"/>
  <c r="L212" i="1"/>
  <c r="L257" i="1"/>
  <c r="K282" i="1"/>
  <c r="K290" i="1"/>
  <c r="L305" i="1"/>
  <c r="L304" i="1"/>
  <c r="L332" i="1"/>
  <c r="L339" i="1"/>
  <c r="F106" i="1"/>
  <c r="F417" i="1"/>
  <c r="J16" i="1"/>
  <c r="E355" i="1"/>
  <c r="D362" i="1"/>
  <c r="J382" i="1"/>
  <c r="L198" i="1"/>
  <c r="L410" i="1"/>
  <c r="D376" i="1"/>
  <c r="D372" i="1"/>
  <c r="G377" i="1"/>
  <c r="G373" i="1"/>
  <c r="L31" i="1"/>
  <c r="K420" i="1"/>
  <c r="G372" i="1"/>
  <c r="L264" i="1"/>
  <c r="L260" i="1"/>
  <c r="K370" i="1"/>
  <c r="K383" i="1"/>
  <c r="K349" i="1"/>
  <c r="L151" i="1"/>
  <c r="L147" i="1"/>
  <c r="J401" i="1"/>
  <c r="K255" i="1"/>
  <c r="K281" i="1"/>
  <c r="J282" i="1"/>
  <c r="L287" i="1"/>
  <c r="L289" i="1"/>
  <c r="J375" i="1"/>
  <c r="L242" i="1"/>
  <c r="D281" i="1"/>
  <c r="D290" i="1"/>
  <c r="L421" i="1"/>
  <c r="J420" i="1"/>
  <c r="L109" i="1"/>
  <c r="L448" i="1"/>
  <c r="L120" i="1"/>
  <c r="L32" i="1"/>
  <c r="L371" i="1"/>
  <c r="J346" i="1"/>
  <c r="K191" i="1"/>
  <c r="K219" i="1"/>
  <c r="K226" i="1"/>
  <c r="J255" i="1"/>
  <c r="D387" i="1"/>
  <c r="J242" i="1"/>
  <c r="J281" i="1"/>
  <c r="J290" i="1"/>
  <c r="K421" i="1"/>
  <c r="G376" i="1"/>
  <c r="G29" i="1"/>
  <c r="K366" i="1"/>
  <c r="L376" i="1"/>
  <c r="K376" i="1"/>
  <c r="K372" i="1"/>
  <c r="L146" i="1"/>
  <c r="L174" i="1"/>
  <c r="J362" i="1"/>
  <c r="L19" i="1"/>
  <c r="L358" i="1"/>
  <c r="D361" i="1"/>
  <c r="K57" i="1"/>
  <c r="L377" i="1"/>
  <c r="J359" i="1"/>
  <c r="L60" i="1"/>
  <c r="L399" i="1"/>
  <c r="L283" i="1"/>
  <c r="D379" i="1"/>
  <c r="D142" i="1"/>
  <c r="D168" i="1"/>
  <c r="D177" i="1"/>
  <c r="L379" i="1"/>
  <c r="J373" i="1"/>
  <c r="J169" i="1"/>
  <c r="G371" i="1"/>
  <c r="L26" i="1"/>
  <c r="L365" i="1"/>
  <c r="J361" i="1"/>
  <c r="J357" i="1"/>
  <c r="D364" i="1"/>
  <c r="D360" i="1"/>
  <c r="J402" i="1"/>
  <c r="L102" i="1"/>
  <c r="L441" i="1"/>
  <c r="K418" i="1"/>
  <c r="L366" i="1"/>
  <c r="L83" i="1"/>
  <c r="L422" i="1"/>
  <c r="L81" i="1"/>
  <c r="L420" i="1"/>
  <c r="D366" i="1"/>
  <c r="L62" i="1"/>
  <c r="L401" i="1"/>
  <c r="K400" i="1"/>
  <c r="L152" i="1"/>
  <c r="L378" i="1"/>
  <c r="J142" i="1"/>
  <c r="J168" i="1"/>
  <c r="J177" i="1"/>
  <c r="K377" i="1"/>
  <c r="K142" i="1"/>
  <c r="K168" i="1"/>
  <c r="K169" i="1"/>
  <c r="G142" i="1"/>
  <c r="G168" i="1"/>
  <c r="G177" i="1"/>
  <c r="D359" i="1"/>
  <c r="L101" i="1"/>
  <c r="L440" i="1"/>
  <c r="J421" i="1"/>
  <c r="J57" i="1"/>
  <c r="J396" i="1"/>
  <c r="K448" i="1"/>
  <c r="K107" i="1"/>
  <c r="K446" i="1"/>
  <c r="K447" i="1"/>
  <c r="L142" i="1"/>
  <c r="L168" i="1"/>
  <c r="J365" i="1"/>
  <c r="K78" i="1"/>
  <c r="J376" i="1"/>
  <c r="L170" i="1"/>
  <c r="J108" i="1"/>
  <c r="G379" i="1"/>
  <c r="G375" i="1"/>
  <c r="L22" i="1"/>
  <c r="L361" i="1"/>
  <c r="J99" i="1"/>
  <c r="J438" i="1"/>
  <c r="L33" i="1"/>
  <c r="L18" i="1"/>
  <c r="L357" i="1"/>
  <c r="L112" i="1"/>
  <c r="L451" i="1"/>
  <c r="L110" i="1"/>
  <c r="D29" i="1"/>
  <c r="D368" i="1"/>
  <c r="G378" i="1"/>
  <c r="K16" i="1"/>
  <c r="L35" i="1"/>
  <c r="L374" i="1"/>
  <c r="L63" i="1"/>
  <c r="L24" i="1"/>
  <c r="L363" i="1"/>
  <c r="L20" i="1"/>
  <c r="L359" i="1"/>
  <c r="D16" i="1"/>
  <c r="D55" i="1"/>
  <c r="L36" i="1"/>
  <c r="L375" i="1"/>
  <c r="L373" i="1"/>
  <c r="J78" i="1"/>
  <c r="K99" i="1"/>
  <c r="K438" i="1"/>
  <c r="L23" i="1"/>
  <c r="L362" i="1"/>
  <c r="L78" i="1"/>
  <c r="J377" i="1"/>
  <c r="L176" i="1"/>
  <c r="K355" i="1"/>
  <c r="L370" i="1"/>
  <c r="K396" i="1"/>
  <c r="K56" i="1"/>
  <c r="K395" i="1"/>
  <c r="K402" i="1"/>
  <c r="J363" i="1"/>
  <c r="J378" i="1"/>
  <c r="K29" i="1"/>
  <c r="K368" i="1"/>
  <c r="L45" i="1"/>
  <c r="L384" i="1"/>
  <c r="D357" i="1"/>
  <c r="J358" i="1"/>
  <c r="L44" i="1"/>
  <c r="L383" i="1"/>
  <c r="K42" i="1"/>
  <c r="K381" i="1"/>
  <c r="J42" i="1"/>
  <c r="J381" i="1"/>
  <c r="G16" i="1"/>
  <c r="L43" i="1"/>
  <c r="J379" i="1"/>
  <c r="J29" i="1"/>
  <c r="J370" i="1"/>
  <c r="G366" i="1"/>
  <c r="E177" i="1"/>
  <c r="E403" i="1"/>
  <c r="E394" i="1"/>
  <c r="D445" i="1"/>
  <c r="J368" i="1"/>
  <c r="L255" i="1"/>
  <c r="L281" i="1"/>
  <c r="J219" i="1"/>
  <c r="J226" i="1"/>
  <c r="C64" i="1"/>
  <c r="C403" i="1"/>
  <c r="C394" i="1"/>
  <c r="D447" i="1"/>
  <c r="D107" i="1"/>
  <c r="D446" i="1"/>
  <c r="H290" i="1"/>
  <c r="H403" i="1"/>
  <c r="H394" i="1"/>
  <c r="G445" i="1"/>
  <c r="L16" i="1"/>
  <c r="L55" i="1"/>
  <c r="F445" i="1"/>
  <c r="F113" i="1"/>
  <c r="F452" i="1"/>
  <c r="L424" i="1"/>
  <c r="L12" i="1"/>
  <c r="L351" i="1"/>
  <c r="L353" i="1"/>
  <c r="L430" i="1"/>
  <c r="L90" i="1"/>
  <c r="L429" i="1"/>
  <c r="G107" i="1"/>
  <c r="G447" i="1"/>
  <c r="L7" i="1"/>
  <c r="L346" i="1"/>
  <c r="L348" i="1"/>
  <c r="L282" i="1"/>
  <c r="L400" i="1"/>
  <c r="L191" i="1"/>
  <c r="L219" i="1"/>
  <c r="L226" i="1"/>
  <c r="B64" i="1"/>
  <c r="B403" i="1"/>
  <c r="B394" i="1"/>
  <c r="J355" i="1"/>
  <c r="J56" i="1"/>
  <c r="J395" i="1"/>
  <c r="G368" i="1"/>
  <c r="K177" i="1"/>
  <c r="L29" i="1"/>
  <c r="L368" i="1"/>
  <c r="L57" i="1"/>
  <c r="L372" i="1"/>
  <c r="K417" i="1"/>
  <c r="K106" i="1"/>
  <c r="J417" i="1"/>
  <c r="J107" i="1"/>
  <c r="J446" i="1"/>
  <c r="J447" i="1"/>
  <c r="D355" i="1"/>
  <c r="L417" i="1"/>
  <c r="L169" i="1"/>
  <c r="L177" i="1"/>
  <c r="L108" i="1"/>
  <c r="L449" i="1"/>
  <c r="L402" i="1"/>
  <c r="L42" i="1"/>
  <c r="L381" i="1"/>
  <c r="L382" i="1"/>
  <c r="G55" i="1"/>
  <c r="G355" i="1"/>
  <c r="L396" i="1"/>
  <c r="L56" i="1"/>
  <c r="L395" i="1"/>
  <c r="K55" i="1"/>
  <c r="J55" i="1"/>
  <c r="D64" i="1"/>
  <c r="D403" i="1"/>
  <c r="D394" i="1"/>
  <c r="D113" i="1"/>
  <c r="D452" i="1"/>
  <c r="L355" i="1"/>
  <c r="L290" i="1"/>
  <c r="G446" i="1"/>
  <c r="G113" i="1"/>
  <c r="G452" i="1"/>
  <c r="K445" i="1"/>
  <c r="K113" i="1"/>
  <c r="K452" i="1"/>
  <c r="L447" i="1"/>
  <c r="L107" i="1"/>
  <c r="L446" i="1"/>
  <c r="L394" i="1"/>
  <c r="L64" i="1"/>
  <c r="K64" i="1"/>
  <c r="K403" i="1"/>
  <c r="K394" i="1"/>
  <c r="J64" i="1"/>
  <c r="J403" i="1"/>
  <c r="J394" i="1"/>
  <c r="G64" i="1"/>
  <c r="G403" i="1"/>
  <c r="G394" i="1"/>
  <c r="L403" i="1"/>
  <c r="H113" i="1"/>
  <c r="H452" i="1"/>
  <c r="J106" i="1"/>
  <c r="L100" i="1"/>
  <c r="L99" i="1"/>
  <c r="L439" i="1"/>
  <c r="J113" i="1"/>
  <c r="J452" i="1"/>
  <c r="J445" i="1"/>
  <c r="L106" i="1"/>
  <c r="L438" i="1"/>
  <c r="L113" i="1"/>
  <c r="L452" i="1"/>
  <c r="L453" i="1"/>
  <c r="L445" i="1"/>
</calcChain>
</file>

<file path=xl/sharedStrings.xml><?xml version="1.0" encoding="utf-8"?>
<sst xmlns="http://schemas.openxmlformats.org/spreadsheetml/2006/main" count="457" uniqueCount="101">
  <si>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</si>
  <si>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</si>
  <si>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</si>
  <si>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</si>
  <si>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</si>
  <si>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</si>
  <si>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</si>
  <si>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</si>
  <si>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</si>
  <si>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</si>
  <si>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</si>
  <si>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</si>
  <si>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</si>
  <si>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</si>
  <si>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</si>
  <si>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</si>
  <si>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</si>
  <si>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</si>
  <si>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</si>
  <si>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</si>
  <si>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</si>
  <si>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</si>
  <si>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</si>
  <si>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</si>
  <si>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</si>
  <si>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</si>
  <si>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</si>
  <si>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</si>
  <si>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</si>
  <si>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</si>
  <si>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>Felhalmozási célú önkormányzati támogatások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</si>
  <si>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</si>
  <si>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</si>
  <si>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</si>
  <si>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</si>
  <si>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</si>
  <si>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</si>
  <si>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</si>
  <si>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</si>
  <si>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</si>
  <si>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</si>
  <si>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</si>
  <si>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</si>
  <si>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</si>
  <si>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</si>
  <si>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</si>
  <si>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</si>
  <si>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</si>
  <si>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</si>
  <si>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</si>
  <si>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</si>
  <si>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</si>
  <si>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</si>
  <si>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</si>
  <si>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</si>
  <si>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</si>
  <si>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</si>
  <si>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</si>
  <si>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</si>
  <si>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</si>
  <si>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</si>
  <si>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</si>
  <si>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</si>
  <si>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Javasolt módosítás</t>
  </si>
  <si>
    <t>Összesen</t>
  </si>
  <si>
    <t>Hosszú lejáratú hitelek, kölcsönök felvétele</t>
  </si>
  <si>
    <t>Egyéb felhalmozási célú támogatások bevétele áht-n belül</t>
  </si>
  <si>
    <t>Egyéb közhatalmi bevételek</t>
  </si>
  <si>
    <t xml:space="preserve">  ebből értékesített te. áfa befizetése</t>
  </si>
  <si>
    <t>Hosszú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</si>
  <si>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</si>
  <si>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</si>
  <si>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</si>
  <si>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</si>
  <si>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</si>
  <si>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</si>
  <si>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</si>
  <si>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Magánszemélyek kommunális adója</t>
  </si>
  <si>
    <t xml:space="preserve">Műk. célú garancia és kezességváll-ból szárm kifiz áht-n kívülre </t>
  </si>
  <si>
    <t xml:space="preserve"> - ebből Nemzeti Egészségbiztosítási Alapkezelő támogatása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</si>
  <si>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</si>
  <si>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</si>
  <si>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</si>
  <si>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</si>
  <si>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2020. évi tervezett bevételek ÖNKORMÁNYZAT</t>
  </si>
  <si>
    <t>Komárom Város Önkormányzata és az általa irányított költségvetési szervek 2020. évi tervezett bevételeinek és kiadásainak módosítása</t>
  </si>
  <si>
    <t>1/2020.(I.28.) önk.rendelet eredeti ei.</t>
  </si>
  <si>
    <t>Módosított előirányzat</t>
  </si>
  <si>
    <t>2020. évi tervezett kiadások ÖNKORMÁNYZAT</t>
  </si>
  <si>
    <t>2020. évi tervezett bevételek GAZDASÁGI SZERVEZETTEL NEM RENDELKEZŐ INTÉZMÉNYEK</t>
  </si>
  <si>
    <t>2020. évi tervezett kiadások GAZDASÁGI SZERVEZETTEL NEM RENDELKEZŐ INTÉZMÉNYEK</t>
  </si>
  <si>
    <t>2020. évi tervezett bevételek GAZDASÁGI SZERVEZETTEL RENDELKEZŐ INTÉZMÉNYEK</t>
  </si>
  <si>
    <t>2020. évi tervezett kiadások GAZDASÁGI SZERVEZETTEL RENDELKEZŐ INTÉZMÉNYEK</t>
  </si>
  <si>
    <t>2020. évi tervezett bevételek KOMÁROM VÁROS ÖSSZESEN</t>
  </si>
  <si>
    <t>2020. évi tervezett kiadások KOMÁROM VÁROS ÖSSZESEN</t>
  </si>
  <si>
    <t xml:space="preserve"> ebből: Raiffeisen Bank hitel törlesztés</t>
  </si>
  <si>
    <t xml:space="preserve">             MKB hitel törlesztés</t>
  </si>
  <si>
    <t xml:space="preserve"> ebből: Raiffeisen Bank hitel felvétel (hitel1)</t>
  </si>
  <si>
    <t xml:space="preserve">             Raiffeisen Bank hitel felvétel (hitel3)</t>
  </si>
  <si>
    <t xml:space="preserve">             MKB hitel felvétel (hitel2)</t>
  </si>
  <si>
    <t>11/2020.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</si>
</sst>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" xfId="0" applyFont="1" applyBorder="1"/>
    <xf numFmtId="0" fontId="6" fillId="0" borderId="2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2" xfId="0" applyFont="1" applyFill="1" applyBorder="1"/>
    <xf numFmtId="0" fontId="4" fillId="0" borderId="2" xfId="0" applyFont="1" applyFill="1" applyBorder="1"/>
    <xf numFmtId="0" fontId="5" fillId="0" borderId="7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0" xfId="0" applyFont="1" applyBorder="1"/>
    <xf numFmtId="0" fontId="4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5" fillId="0" borderId="3" xfId="0" applyFont="1" applyFill="1" applyBorder="1"/>
    <xf numFmtId="0" fontId="6" fillId="0" borderId="3" xfId="0" applyFont="1" applyBorder="1"/>
    <xf numFmtId="3" fontId="5" fillId="0" borderId="0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Border="1"/>
    <xf numFmtId="3" fontId="4" fillId="0" borderId="0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Fill="1" applyBorder="1"/>
    <xf numFmtId="3" fontId="5" fillId="0" borderId="7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9" xfId="0" applyNumberFormat="1" applyFont="1" applyBorder="1"/>
    <xf numFmtId="0" fontId="1" fillId="0" borderId="0" xfId="0" applyFont="1" applyBorder="1"/>
    <xf numFmtId="0" fontId="6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4"/>
  <sheetViews>
    <sheetView tabSelected="1" topLeftCell="A433" zoomScaleNormal="100" workbookViewId="0">
      <selection activeCell="J406" sqref="J406:L406"/>
    </sheetView>
  </sheetViews>
  <sheetFormatPr defaultRowHeight="12.75" x14ac:dyDescent="0.2"/>
  <cols>
    <col min="1" max="1" width="51.85546875" style="1" bestFit="1" customWidth="1"/>
    <col min="2" max="3" width="10.7109375" style="1" customWidth="1"/>
    <col min="4" max="7" width="11.140625" style="1" customWidth="1"/>
    <col min="8" max="12" width="10.7109375" style="1" customWidth="1"/>
    <col min="13" max="13" width="13.85546875" style="1" customWidth="1"/>
    <col min="14" max="16384" width="9.140625" style="1"/>
  </cols>
  <sheetData>
    <row r="1" spans="1:13" x14ac:dyDescent="0.2">
      <c r="L1" s="2" t="s">
        <v>16</v>
      </c>
    </row>
    <row r="2" spans="1:13" x14ac:dyDescent="0.2">
      <c r="A2" s="83" t="s">
        <v>85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x14ac:dyDescent="0.2">
      <c r="L3" s="3" t="s">
        <v>15</v>
      </c>
    </row>
    <row r="4" spans="1:13" ht="14.25" customHeight="1" x14ac:dyDescent="0.2">
      <c r="A4" s="93" t="s">
        <v>0</v>
      </c>
      <c r="B4" s="92" t="s">
        <v>84</v>
      </c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2.6" customHeight="1" x14ac:dyDescent="0.2">
      <c r="A5" s="94"/>
      <c r="B5" s="86" t="s">
        <v>12</v>
      </c>
      <c r="C5" s="86" t="s">
        <v>13</v>
      </c>
      <c r="D5" s="84" t="s">
        <v>86</v>
      </c>
      <c r="E5" s="88" t="s">
        <v>87</v>
      </c>
      <c r="F5" s="88"/>
      <c r="G5" s="88"/>
      <c r="H5" s="88" t="s">
        <v>63</v>
      </c>
      <c r="I5" s="88"/>
      <c r="J5" s="88" t="s">
        <v>100</v>
      </c>
      <c r="K5" s="88"/>
      <c r="L5" s="88"/>
    </row>
    <row r="6" spans="1:13" ht="33" customHeight="1" x14ac:dyDescent="0.2">
      <c r="A6" s="95"/>
      <c r="B6" s="86"/>
      <c r="C6" s="86"/>
      <c r="D6" s="85"/>
      <c r="E6" s="4" t="s">
        <v>12</v>
      </c>
      <c r="F6" s="4" t="s">
        <v>13</v>
      </c>
      <c r="G6" s="4" t="s">
        <v>64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64</v>
      </c>
    </row>
    <row r="7" spans="1:13" x14ac:dyDescent="0.2">
      <c r="A7" s="5" t="s">
        <v>60</v>
      </c>
      <c r="B7" s="6">
        <f t="shared" ref="B7:L7" si="0">SUM(B8:B9)</f>
        <v>886274</v>
      </c>
      <c r="C7" s="7">
        <f t="shared" si="0"/>
        <v>6610</v>
      </c>
      <c r="D7" s="6">
        <f t="shared" si="0"/>
        <v>892884</v>
      </c>
      <c r="E7" s="6">
        <f t="shared" si="0"/>
        <v>886274</v>
      </c>
      <c r="F7" s="6">
        <f t="shared" si="0"/>
        <v>6610</v>
      </c>
      <c r="G7" s="6">
        <f t="shared" si="0"/>
        <v>892884</v>
      </c>
      <c r="H7" s="8">
        <f t="shared" si="0"/>
        <v>0</v>
      </c>
      <c r="I7" s="9">
        <f t="shared" si="0"/>
        <v>0</v>
      </c>
      <c r="J7" s="9">
        <f t="shared" si="0"/>
        <v>886274</v>
      </c>
      <c r="K7" s="10">
        <f t="shared" si="0"/>
        <v>6610</v>
      </c>
      <c r="L7" s="9">
        <f t="shared" si="0"/>
        <v>892884</v>
      </c>
      <c r="M7" s="11"/>
    </row>
    <row r="8" spans="1:13" x14ac:dyDescent="0.2">
      <c r="A8" s="12" t="s">
        <v>28</v>
      </c>
      <c r="B8" s="13">
        <v>870092</v>
      </c>
      <c r="C8" s="14"/>
      <c r="D8" s="13">
        <f>SUM(B8:C8)</f>
        <v>870092</v>
      </c>
      <c r="E8" s="13">
        <v>870092</v>
      </c>
      <c r="F8" s="14"/>
      <c r="G8" s="13">
        <f>SUM(E8:F8)</f>
        <v>870092</v>
      </c>
      <c r="H8" s="15"/>
      <c r="I8" s="16"/>
      <c r="J8" s="13">
        <f>SUM(E8,H8)</f>
        <v>870092</v>
      </c>
      <c r="K8" s="13">
        <f>SUM(F8,I8)</f>
        <v>0</v>
      </c>
      <c r="L8" s="13">
        <f>SUM(J8:K8)</f>
        <v>870092</v>
      </c>
      <c r="M8" s="11"/>
    </row>
    <row r="9" spans="1:13" x14ac:dyDescent="0.2">
      <c r="A9" s="12" t="s">
        <v>29</v>
      </c>
      <c r="B9" s="13">
        <v>16182</v>
      </c>
      <c r="C9" s="14">
        <v>6610</v>
      </c>
      <c r="D9" s="13">
        <f>SUM(B9:C9)</f>
        <v>22792</v>
      </c>
      <c r="E9" s="13">
        <v>16182</v>
      </c>
      <c r="F9" s="14">
        <v>6610</v>
      </c>
      <c r="G9" s="13">
        <f>SUM(E9:F9)</f>
        <v>22792</v>
      </c>
      <c r="H9" s="13"/>
      <c r="I9" s="15"/>
      <c r="J9" s="13">
        <f>SUM(E9,H9)</f>
        <v>16182</v>
      </c>
      <c r="K9" s="13">
        <f>SUM(F9,I9)</f>
        <v>6610</v>
      </c>
      <c r="L9" s="13">
        <f>SUM(J9:K9)</f>
        <v>22792</v>
      </c>
      <c r="M9" s="11"/>
    </row>
    <row r="10" spans="1:13" x14ac:dyDescent="0.2">
      <c r="A10" s="17" t="s">
        <v>79</v>
      </c>
      <c r="B10" s="18"/>
      <c r="C10" s="19"/>
      <c r="D10" s="18">
        <f>SUM(B10:C10)</f>
        <v>0</v>
      </c>
      <c r="E10" s="18"/>
      <c r="F10" s="19"/>
      <c r="G10" s="18"/>
      <c r="H10" s="11"/>
      <c r="I10" s="16"/>
      <c r="J10" s="16"/>
      <c r="K10" s="20"/>
      <c r="L10" s="16"/>
      <c r="M10" s="11"/>
    </row>
    <row r="11" spans="1:13" x14ac:dyDescent="0.2">
      <c r="A11" s="5"/>
      <c r="B11" s="6"/>
      <c r="C11" s="7"/>
      <c r="D11" s="6"/>
      <c r="E11" s="6"/>
      <c r="F11" s="7"/>
      <c r="G11" s="6"/>
      <c r="H11" s="11"/>
      <c r="I11" s="16"/>
      <c r="J11" s="16"/>
      <c r="K11" s="20"/>
      <c r="L11" s="16"/>
      <c r="M11" s="11"/>
    </row>
    <row r="12" spans="1:13" x14ac:dyDescent="0.2">
      <c r="A12" s="5" t="s">
        <v>61</v>
      </c>
      <c r="B12" s="6">
        <f>SUM(B13:B14)</f>
        <v>557625</v>
      </c>
      <c r="C12" s="6">
        <f t="shared" ref="C12:L12" si="1">SUM(C13:C14)</f>
        <v>0</v>
      </c>
      <c r="D12" s="6">
        <f t="shared" si="1"/>
        <v>557625</v>
      </c>
      <c r="E12" s="6">
        <f t="shared" si="1"/>
        <v>557625</v>
      </c>
      <c r="F12" s="6">
        <f t="shared" si="1"/>
        <v>0</v>
      </c>
      <c r="G12" s="6">
        <f t="shared" si="1"/>
        <v>557625</v>
      </c>
      <c r="H12" s="8">
        <f t="shared" si="1"/>
        <v>4584635</v>
      </c>
      <c r="I12" s="6">
        <f t="shared" si="1"/>
        <v>0</v>
      </c>
      <c r="J12" s="6">
        <f t="shared" si="1"/>
        <v>5142260</v>
      </c>
      <c r="K12" s="8">
        <f t="shared" si="1"/>
        <v>0</v>
      </c>
      <c r="L12" s="6">
        <f t="shared" si="1"/>
        <v>5142260</v>
      </c>
      <c r="M12" s="11"/>
    </row>
    <row r="13" spans="1:13" x14ac:dyDescent="0.2">
      <c r="A13" s="12" t="s">
        <v>30</v>
      </c>
      <c r="B13" s="13"/>
      <c r="C13" s="14"/>
      <c r="D13" s="13">
        <f>SUM(B13:C13)</f>
        <v>0</v>
      </c>
      <c r="E13" s="13"/>
      <c r="F13" s="14"/>
      <c r="G13" s="13">
        <f>SUM(E13:F13)</f>
        <v>0</v>
      </c>
      <c r="H13" s="15"/>
      <c r="I13" s="16"/>
      <c r="J13" s="13">
        <f>SUM(E13,H13)</f>
        <v>0</v>
      </c>
      <c r="K13" s="13">
        <f>SUM(F13,I13)</f>
        <v>0</v>
      </c>
      <c r="L13" s="13">
        <f>SUM(J13:K13)</f>
        <v>0</v>
      </c>
      <c r="M13" s="11"/>
    </row>
    <row r="14" spans="1:13" x14ac:dyDescent="0.2">
      <c r="A14" s="12" t="s">
        <v>66</v>
      </c>
      <c r="B14" s="13">
        <v>557625</v>
      </c>
      <c r="C14" s="14"/>
      <c r="D14" s="13">
        <f>SUM(B14:C14)</f>
        <v>557625</v>
      </c>
      <c r="E14" s="13">
        <v>557625</v>
      </c>
      <c r="F14" s="14"/>
      <c r="G14" s="13">
        <f>SUM(E14:F14)</f>
        <v>557625</v>
      </c>
      <c r="H14" s="15">
        <v>4584635</v>
      </c>
      <c r="I14" s="16"/>
      <c r="J14" s="13">
        <f>SUM(E14,H14)</f>
        <v>5142260</v>
      </c>
      <c r="K14" s="13">
        <f>SUM(F14,I14)</f>
        <v>0</v>
      </c>
      <c r="L14" s="13">
        <f>SUM(J14:K14)</f>
        <v>5142260</v>
      </c>
      <c r="M14" s="11"/>
    </row>
    <row r="15" spans="1:13" x14ac:dyDescent="0.2">
      <c r="A15" s="12"/>
      <c r="B15" s="13"/>
      <c r="C15" s="14"/>
      <c r="D15" s="13"/>
      <c r="E15" s="13"/>
      <c r="F15" s="14"/>
      <c r="G15" s="13"/>
      <c r="H15" s="11"/>
      <c r="I15" s="16"/>
      <c r="J15" s="16"/>
      <c r="K15" s="20"/>
      <c r="L15" s="16"/>
      <c r="M15" s="11"/>
    </row>
    <row r="16" spans="1:13" x14ac:dyDescent="0.2">
      <c r="A16" s="5" t="s">
        <v>17</v>
      </c>
      <c r="B16" s="6">
        <f>SUM(B17:B27)</f>
        <v>3679820</v>
      </c>
      <c r="C16" s="6">
        <f t="shared" ref="C16:L16" si="2">SUM(C17:C27)</f>
        <v>0</v>
      </c>
      <c r="D16" s="6">
        <f t="shared" si="2"/>
        <v>3679820</v>
      </c>
      <c r="E16" s="6">
        <f t="shared" si="2"/>
        <v>3679820</v>
      </c>
      <c r="F16" s="6">
        <f t="shared" si="2"/>
        <v>0</v>
      </c>
      <c r="G16" s="6">
        <f t="shared" si="2"/>
        <v>3679820</v>
      </c>
      <c r="H16" s="6">
        <f t="shared" si="2"/>
        <v>0</v>
      </c>
      <c r="I16" s="6">
        <f t="shared" si="2"/>
        <v>0</v>
      </c>
      <c r="J16" s="6">
        <f t="shared" si="2"/>
        <v>3679820</v>
      </c>
      <c r="K16" s="6">
        <f t="shared" si="2"/>
        <v>0</v>
      </c>
      <c r="L16" s="6">
        <f t="shared" si="2"/>
        <v>3679820</v>
      </c>
      <c r="M16" s="11"/>
    </row>
    <row r="17" spans="1:13" x14ac:dyDescent="0.2">
      <c r="A17" s="12" t="s">
        <v>31</v>
      </c>
      <c r="B17" s="13">
        <v>120</v>
      </c>
      <c r="C17" s="14"/>
      <c r="D17" s="13">
        <f>SUM(B17:C17)</f>
        <v>120</v>
      </c>
      <c r="E17" s="13">
        <v>120</v>
      </c>
      <c r="F17" s="14"/>
      <c r="G17" s="13">
        <f>SUM(E17:F17)</f>
        <v>120</v>
      </c>
      <c r="H17" s="21"/>
      <c r="I17" s="16"/>
      <c r="J17" s="13">
        <f>SUM(E17,H17)</f>
        <v>120</v>
      </c>
      <c r="K17" s="13">
        <f>SUM(F17,I17)</f>
        <v>0</v>
      </c>
      <c r="L17" s="13">
        <f>SUM(J17:K17)</f>
        <v>120</v>
      </c>
      <c r="M17" s="11"/>
    </row>
    <row r="18" spans="1:13" x14ac:dyDescent="0.2">
      <c r="A18" s="12" t="s">
        <v>32</v>
      </c>
      <c r="B18" s="13">
        <v>300000</v>
      </c>
      <c r="C18" s="14"/>
      <c r="D18" s="13">
        <f t="shared" ref="D18:D30" si="3">SUM(B18:C18)</f>
        <v>300000</v>
      </c>
      <c r="E18" s="13">
        <v>300000</v>
      </c>
      <c r="F18" s="14"/>
      <c r="G18" s="13">
        <f t="shared" ref="G18:G27" si="4">SUM(E18:F18)</f>
        <v>300000</v>
      </c>
      <c r="H18" s="21"/>
      <c r="I18" s="16"/>
      <c r="J18" s="13">
        <f t="shared" ref="J18:J27" si="5">SUM(E18,H18)</f>
        <v>300000</v>
      </c>
      <c r="K18" s="13">
        <f t="shared" ref="K18:K27" si="6">SUM(F18,I18)</f>
        <v>0</v>
      </c>
      <c r="L18" s="13">
        <f t="shared" ref="L18:L26" si="7">SUM(J18:K18)</f>
        <v>300000</v>
      </c>
      <c r="M18" s="11"/>
    </row>
    <row r="19" spans="1:13" x14ac:dyDescent="0.2">
      <c r="A19" s="16" t="s">
        <v>77</v>
      </c>
      <c r="B19" s="13"/>
      <c r="C19" s="14"/>
      <c r="D19" s="13"/>
      <c r="E19" s="13"/>
      <c r="F19" s="14"/>
      <c r="G19" s="13">
        <f t="shared" si="4"/>
        <v>0</v>
      </c>
      <c r="H19" s="21"/>
      <c r="I19" s="16"/>
      <c r="J19" s="13">
        <f t="shared" si="5"/>
        <v>0</v>
      </c>
      <c r="K19" s="13">
        <f t="shared" si="6"/>
        <v>0</v>
      </c>
      <c r="L19" s="13">
        <f t="shared" si="7"/>
        <v>0</v>
      </c>
      <c r="M19" s="11"/>
    </row>
    <row r="20" spans="1:13" x14ac:dyDescent="0.2">
      <c r="A20" s="12" t="s">
        <v>33</v>
      </c>
      <c r="B20" s="13">
        <v>290000</v>
      </c>
      <c r="C20" s="14"/>
      <c r="D20" s="13">
        <f t="shared" si="3"/>
        <v>290000</v>
      </c>
      <c r="E20" s="13">
        <v>290000</v>
      </c>
      <c r="F20" s="14"/>
      <c r="G20" s="13">
        <f t="shared" si="4"/>
        <v>290000</v>
      </c>
      <c r="H20" s="21"/>
      <c r="I20" s="16"/>
      <c r="J20" s="13">
        <f t="shared" si="5"/>
        <v>290000</v>
      </c>
      <c r="K20" s="13">
        <f t="shared" si="6"/>
        <v>0</v>
      </c>
      <c r="L20" s="13">
        <f t="shared" si="7"/>
        <v>290000</v>
      </c>
      <c r="M20" s="11"/>
    </row>
    <row r="21" spans="1:13" x14ac:dyDescent="0.2">
      <c r="A21" s="12" t="s">
        <v>34</v>
      </c>
      <c r="B21" s="13">
        <v>3000000</v>
      </c>
      <c r="C21" s="14"/>
      <c r="D21" s="13">
        <f t="shared" si="3"/>
        <v>3000000</v>
      </c>
      <c r="E21" s="13">
        <v>3000000</v>
      </c>
      <c r="F21" s="14"/>
      <c r="G21" s="13">
        <f t="shared" si="4"/>
        <v>3000000</v>
      </c>
      <c r="H21" s="21"/>
      <c r="I21" s="16"/>
      <c r="J21" s="13">
        <f t="shared" si="5"/>
        <v>3000000</v>
      </c>
      <c r="K21" s="13">
        <f t="shared" si="6"/>
        <v>0</v>
      </c>
      <c r="L21" s="13">
        <f t="shared" si="7"/>
        <v>3000000</v>
      </c>
      <c r="M21" s="11"/>
    </row>
    <row r="22" spans="1:13" x14ac:dyDescent="0.2">
      <c r="A22" s="12" t="s">
        <v>35</v>
      </c>
      <c r="B22" s="13">
        <v>70000</v>
      </c>
      <c r="C22" s="14"/>
      <c r="D22" s="13">
        <f t="shared" si="3"/>
        <v>70000</v>
      </c>
      <c r="E22" s="13">
        <v>70000</v>
      </c>
      <c r="F22" s="14"/>
      <c r="G22" s="13">
        <f t="shared" si="4"/>
        <v>70000</v>
      </c>
      <c r="H22" s="21"/>
      <c r="I22" s="16"/>
      <c r="J22" s="13">
        <f t="shared" si="5"/>
        <v>70000</v>
      </c>
      <c r="K22" s="13">
        <f t="shared" si="6"/>
        <v>0</v>
      </c>
      <c r="L22" s="13">
        <f t="shared" si="7"/>
        <v>70000</v>
      </c>
      <c r="M22" s="11"/>
    </row>
    <row r="23" spans="1:13" x14ac:dyDescent="0.2">
      <c r="A23" s="12" t="s">
        <v>36</v>
      </c>
      <c r="B23" s="13">
        <v>16000</v>
      </c>
      <c r="C23" s="14"/>
      <c r="D23" s="13">
        <f t="shared" si="3"/>
        <v>16000</v>
      </c>
      <c r="E23" s="13">
        <v>16000</v>
      </c>
      <c r="F23" s="14"/>
      <c r="G23" s="13">
        <f t="shared" si="4"/>
        <v>16000</v>
      </c>
      <c r="H23" s="21"/>
      <c r="I23" s="16"/>
      <c r="J23" s="13">
        <f t="shared" si="5"/>
        <v>16000</v>
      </c>
      <c r="K23" s="13">
        <f t="shared" si="6"/>
        <v>0</v>
      </c>
      <c r="L23" s="13">
        <f t="shared" si="7"/>
        <v>16000</v>
      </c>
      <c r="M23" s="11"/>
    </row>
    <row r="24" spans="1:13" x14ac:dyDescent="0.2">
      <c r="A24" s="12" t="s">
        <v>8</v>
      </c>
      <c r="B24" s="13">
        <v>1700</v>
      </c>
      <c r="C24" s="14"/>
      <c r="D24" s="13">
        <f t="shared" si="3"/>
        <v>1700</v>
      </c>
      <c r="E24" s="13">
        <v>1700</v>
      </c>
      <c r="F24" s="14"/>
      <c r="G24" s="13">
        <f t="shared" si="4"/>
        <v>1700</v>
      </c>
      <c r="H24" s="21"/>
      <c r="I24" s="16"/>
      <c r="J24" s="13">
        <f t="shared" si="5"/>
        <v>1700</v>
      </c>
      <c r="K24" s="13">
        <f t="shared" si="6"/>
        <v>0</v>
      </c>
      <c r="L24" s="13">
        <f t="shared" si="7"/>
        <v>1700</v>
      </c>
      <c r="M24" s="11"/>
    </row>
    <row r="25" spans="1:13" x14ac:dyDescent="0.2">
      <c r="A25" s="12" t="s">
        <v>37</v>
      </c>
      <c r="B25" s="13"/>
      <c r="C25" s="14"/>
      <c r="D25" s="13">
        <f t="shared" si="3"/>
        <v>0</v>
      </c>
      <c r="E25" s="13"/>
      <c r="F25" s="14"/>
      <c r="G25" s="13">
        <f t="shared" si="4"/>
        <v>0</v>
      </c>
      <c r="H25" s="21"/>
      <c r="I25" s="16"/>
      <c r="J25" s="13">
        <f t="shared" si="5"/>
        <v>0</v>
      </c>
      <c r="K25" s="13">
        <f t="shared" si="6"/>
        <v>0</v>
      </c>
      <c r="L25" s="13">
        <f t="shared" si="7"/>
        <v>0</v>
      </c>
      <c r="M25" s="11"/>
    </row>
    <row r="26" spans="1:13" x14ac:dyDescent="0.2">
      <c r="A26" s="12" t="s">
        <v>7</v>
      </c>
      <c r="B26" s="13">
        <v>2000</v>
      </c>
      <c r="C26" s="14"/>
      <c r="D26" s="13">
        <f t="shared" si="3"/>
        <v>2000</v>
      </c>
      <c r="E26" s="13">
        <v>2000</v>
      </c>
      <c r="F26" s="14"/>
      <c r="G26" s="13">
        <f t="shared" si="4"/>
        <v>2000</v>
      </c>
      <c r="H26" s="21"/>
      <c r="I26" s="16"/>
      <c r="J26" s="13">
        <f t="shared" si="5"/>
        <v>2000</v>
      </c>
      <c r="K26" s="13">
        <f t="shared" si="6"/>
        <v>0</v>
      </c>
      <c r="L26" s="13">
        <f t="shared" si="7"/>
        <v>2000</v>
      </c>
      <c r="M26" s="11"/>
    </row>
    <row r="27" spans="1:13" x14ac:dyDescent="0.2">
      <c r="A27" s="12" t="s">
        <v>67</v>
      </c>
      <c r="B27" s="13"/>
      <c r="C27" s="14"/>
      <c r="D27" s="13">
        <f t="shared" si="3"/>
        <v>0</v>
      </c>
      <c r="E27" s="13"/>
      <c r="F27" s="14"/>
      <c r="G27" s="13">
        <f t="shared" si="4"/>
        <v>0</v>
      </c>
      <c r="H27" s="21"/>
      <c r="I27" s="16"/>
      <c r="J27" s="13">
        <f t="shared" si="5"/>
        <v>0</v>
      </c>
      <c r="K27" s="13">
        <f t="shared" si="6"/>
        <v>0</v>
      </c>
      <c r="L27" s="13">
        <f>SUM(G27,J27)</f>
        <v>0</v>
      </c>
      <c r="M27" s="11"/>
    </row>
    <row r="28" spans="1:13" x14ac:dyDescent="0.2">
      <c r="A28" s="12"/>
      <c r="B28" s="13"/>
      <c r="C28" s="14"/>
      <c r="D28" s="13"/>
      <c r="E28" s="13"/>
      <c r="F28" s="14"/>
      <c r="G28" s="13"/>
      <c r="H28" s="11"/>
      <c r="I28" s="16"/>
      <c r="J28" s="16"/>
      <c r="K28" s="20"/>
      <c r="L28" s="16"/>
      <c r="M28" s="11"/>
    </row>
    <row r="29" spans="1:13" x14ac:dyDescent="0.2">
      <c r="A29" s="5" t="s">
        <v>38</v>
      </c>
      <c r="B29" s="6">
        <f t="shared" ref="B29:L29" si="8">SUM(B30:B40)</f>
        <v>2443355</v>
      </c>
      <c r="C29" s="7">
        <f t="shared" si="8"/>
        <v>539</v>
      </c>
      <c r="D29" s="6">
        <f t="shared" si="8"/>
        <v>2443894</v>
      </c>
      <c r="E29" s="6">
        <f t="shared" si="8"/>
        <v>2443355</v>
      </c>
      <c r="F29" s="6">
        <f t="shared" si="8"/>
        <v>539</v>
      </c>
      <c r="G29" s="6">
        <f t="shared" si="8"/>
        <v>2443894</v>
      </c>
      <c r="H29" s="8">
        <f t="shared" si="8"/>
        <v>1255588</v>
      </c>
      <c r="I29" s="6">
        <f t="shared" si="8"/>
        <v>0</v>
      </c>
      <c r="J29" s="6">
        <f t="shared" si="8"/>
        <v>3698943</v>
      </c>
      <c r="K29" s="8">
        <f t="shared" si="8"/>
        <v>539</v>
      </c>
      <c r="L29" s="6">
        <f t="shared" si="8"/>
        <v>3699482</v>
      </c>
      <c r="M29" s="11"/>
    </row>
    <row r="30" spans="1:13" x14ac:dyDescent="0.2">
      <c r="A30" s="12" t="s">
        <v>39</v>
      </c>
      <c r="B30" s="13"/>
      <c r="C30" s="14"/>
      <c r="D30" s="13">
        <f t="shared" si="3"/>
        <v>0</v>
      </c>
      <c r="E30" s="13"/>
      <c r="F30" s="14"/>
      <c r="G30" s="13">
        <f>SUM(E30:F30)</f>
        <v>0</v>
      </c>
      <c r="H30" s="11"/>
      <c r="I30" s="16"/>
      <c r="J30" s="13">
        <f>SUM(E30,H30)</f>
        <v>0</v>
      </c>
      <c r="K30" s="13">
        <f>SUM(F30,I30)</f>
        <v>0</v>
      </c>
      <c r="L30" s="13">
        <f>SUM(J30:K30)</f>
        <v>0</v>
      </c>
      <c r="M30" s="11"/>
    </row>
    <row r="31" spans="1:13" x14ac:dyDescent="0.2">
      <c r="A31" s="12" t="s">
        <v>6</v>
      </c>
      <c r="B31" s="13">
        <v>55390</v>
      </c>
      <c r="C31" s="14">
        <v>485</v>
      </c>
      <c r="D31" s="13">
        <f>SUM(B31:C31)</f>
        <v>55875</v>
      </c>
      <c r="E31" s="13">
        <v>55390</v>
      </c>
      <c r="F31" s="14">
        <v>485</v>
      </c>
      <c r="G31" s="13">
        <f t="shared" ref="G31:G40" si="9">SUM(E31:F31)</f>
        <v>55875</v>
      </c>
      <c r="H31" s="21"/>
      <c r="I31" s="13"/>
      <c r="J31" s="13">
        <f t="shared" ref="J31:J40" si="10">SUM(E31,H31)</f>
        <v>55390</v>
      </c>
      <c r="K31" s="13">
        <f t="shared" ref="K31:K40" si="11">SUM(F31,I31)</f>
        <v>485</v>
      </c>
      <c r="L31" s="13">
        <f t="shared" ref="L31:L40" si="12">SUM(J31:K31)</f>
        <v>55875</v>
      </c>
      <c r="M31" s="11"/>
    </row>
    <row r="32" spans="1:13" x14ac:dyDescent="0.2">
      <c r="A32" s="12" t="s">
        <v>40</v>
      </c>
      <c r="B32" s="13">
        <v>8260</v>
      </c>
      <c r="C32" s="14"/>
      <c r="D32" s="13">
        <f t="shared" ref="D32:D40" si="13">SUM(B32:C32)</f>
        <v>8260</v>
      </c>
      <c r="E32" s="13">
        <v>8260</v>
      </c>
      <c r="F32" s="14"/>
      <c r="G32" s="13">
        <f t="shared" si="9"/>
        <v>8260</v>
      </c>
      <c r="H32" s="21"/>
      <c r="I32" s="13"/>
      <c r="J32" s="13">
        <f t="shared" si="10"/>
        <v>8260</v>
      </c>
      <c r="K32" s="13">
        <f t="shared" si="11"/>
        <v>0</v>
      </c>
      <c r="L32" s="13">
        <f t="shared" si="12"/>
        <v>8260</v>
      </c>
      <c r="M32" s="11"/>
    </row>
    <row r="33" spans="1:13" x14ac:dyDescent="0.2">
      <c r="A33" s="12" t="s">
        <v>41</v>
      </c>
      <c r="B33" s="13">
        <v>186418</v>
      </c>
      <c r="C33" s="14"/>
      <c r="D33" s="13">
        <f t="shared" si="13"/>
        <v>186418</v>
      </c>
      <c r="E33" s="13">
        <v>186418</v>
      </c>
      <c r="F33" s="14"/>
      <c r="G33" s="13">
        <f t="shared" si="9"/>
        <v>186418</v>
      </c>
      <c r="H33" s="21"/>
      <c r="I33" s="13"/>
      <c r="J33" s="13">
        <f t="shared" si="10"/>
        <v>186418</v>
      </c>
      <c r="K33" s="13">
        <f t="shared" si="11"/>
        <v>0</v>
      </c>
      <c r="L33" s="13">
        <f t="shared" si="12"/>
        <v>186418</v>
      </c>
      <c r="M33" s="11"/>
    </row>
    <row r="34" spans="1:13" x14ac:dyDescent="0.2">
      <c r="A34" s="12" t="s">
        <v>42</v>
      </c>
      <c r="B34" s="13">
        <v>161486</v>
      </c>
      <c r="C34" s="14"/>
      <c r="D34" s="13">
        <f t="shared" si="13"/>
        <v>161486</v>
      </c>
      <c r="E34" s="13">
        <v>161486</v>
      </c>
      <c r="F34" s="14"/>
      <c r="G34" s="13">
        <f t="shared" si="9"/>
        <v>161486</v>
      </c>
      <c r="H34" s="21"/>
      <c r="I34" s="13"/>
      <c r="J34" s="13">
        <f t="shared" si="10"/>
        <v>161486</v>
      </c>
      <c r="K34" s="13">
        <f t="shared" si="11"/>
        <v>0</v>
      </c>
      <c r="L34" s="13">
        <f t="shared" si="12"/>
        <v>161486</v>
      </c>
      <c r="M34" s="11"/>
    </row>
    <row r="35" spans="1:13" x14ac:dyDescent="0.2">
      <c r="A35" s="12" t="s">
        <v>43</v>
      </c>
      <c r="B35" s="13">
        <v>1890614</v>
      </c>
      <c r="C35" s="14">
        <v>54</v>
      </c>
      <c r="D35" s="13">
        <f t="shared" si="13"/>
        <v>1890668</v>
      </c>
      <c r="E35" s="13">
        <v>1890614</v>
      </c>
      <c r="F35" s="14">
        <v>54</v>
      </c>
      <c r="G35" s="13">
        <f t="shared" si="9"/>
        <v>1890668</v>
      </c>
      <c r="H35" s="21"/>
      <c r="I35" s="13"/>
      <c r="J35" s="13">
        <f t="shared" si="10"/>
        <v>1890614</v>
      </c>
      <c r="K35" s="13">
        <f t="shared" si="11"/>
        <v>54</v>
      </c>
      <c r="L35" s="13">
        <f t="shared" si="12"/>
        <v>1890668</v>
      </c>
      <c r="M35" s="22"/>
    </row>
    <row r="36" spans="1:13" x14ac:dyDescent="0.2">
      <c r="A36" s="23" t="s">
        <v>44</v>
      </c>
      <c r="B36" s="13">
        <v>141137</v>
      </c>
      <c r="C36" s="14"/>
      <c r="D36" s="13">
        <f t="shared" si="13"/>
        <v>141137</v>
      </c>
      <c r="E36" s="13">
        <v>141137</v>
      </c>
      <c r="F36" s="14"/>
      <c r="G36" s="13">
        <f t="shared" si="9"/>
        <v>141137</v>
      </c>
      <c r="H36" s="21">
        <v>1255588</v>
      </c>
      <c r="I36" s="13"/>
      <c r="J36" s="13">
        <f t="shared" si="10"/>
        <v>1396725</v>
      </c>
      <c r="K36" s="13">
        <f t="shared" si="11"/>
        <v>0</v>
      </c>
      <c r="L36" s="13">
        <f t="shared" si="12"/>
        <v>1396725</v>
      </c>
      <c r="M36" s="11"/>
    </row>
    <row r="37" spans="1:13" x14ac:dyDescent="0.2">
      <c r="A37" s="23" t="s">
        <v>45</v>
      </c>
      <c r="B37" s="13">
        <v>50</v>
      </c>
      <c r="C37" s="14"/>
      <c r="D37" s="13">
        <f t="shared" si="13"/>
        <v>50</v>
      </c>
      <c r="E37" s="13">
        <v>50</v>
      </c>
      <c r="F37" s="14"/>
      <c r="G37" s="13">
        <f t="shared" si="9"/>
        <v>50</v>
      </c>
      <c r="H37" s="21"/>
      <c r="I37" s="13"/>
      <c r="J37" s="13">
        <f t="shared" si="10"/>
        <v>50</v>
      </c>
      <c r="K37" s="13">
        <f t="shared" si="11"/>
        <v>0</v>
      </c>
      <c r="L37" s="13">
        <f t="shared" si="12"/>
        <v>50</v>
      </c>
      <c r="M37" s="11"/>
    </row>
    <row r="38" spans="1:13" x14ac:dyDescent="0.2">
      <c r="A38" s="12" t="s">
        <v>46</v>
      </c>
      <c r="B38" s="6"/>
      <c r="C38" s="7"/>
      <c r="D38" s="13">
        <f t="shared" si="13"/>
        <v>0</v>
      </c>
      <c r="E38" s="13"/>
      <c r="F38" s="14"/>
      <c r="G38" s="13">
        <f t="shared" si="9"/>
        <v>0</v>
      </c>
      <c r="H38" s="21"/>
      <c r="I38" s="13"/>
      <c r="J38" s="13">
        <f t="shared" si="10"/>
        <v>0</v>
      </c>
      <c r="K38" s="13">
        <f t="shared" si="11"/>
        <v>0</v>
      </c>
      <c r="L38" s="13">
        <f t="shared" si="12"/>
        <v>0</v>
      </c>
      <c r="M38" s="11"/>
    </row>
    <row r="39" spans="1:13" x14ac:dyDescent="0.2">
      <c r="A39" s="12" t="s">
        <v>73</v>
      </c>
      <c r="B39" s="6"/>
      <c r="C39" s="7"/>
      <c r="D39" s="13"/>
      <c r="E39" s="13"/>
      <c r="F39" s="14"/>
      <c r="G39" s="13">
        <f t="shared" si="9"/>
        <v>0</v>
      </c>
      <c r="H39" s="21"/>
      <c r="I39" s="13"/>
      <c r="J39" s="13">
        <f t="shared" si="10"/>
        <v>0</v>
      </c>
      <c r="K39" s="13">
        <f t="shared" si="11"/>
        <v>0</v>
      </c>
      <c r="L39" s="13">
        <f t="shared" si="12"/>
        <v>0</v>
      </c>
      <c r="M39" s="11"/>
    </row>
    <row r="40" spans="1:13" x14ac:dyDescent="0.2">
      <c r="A40" s="23" t="s">
        <v>47</v>
      </c>
      <c r="B40" s="13"/>
      <c r="C40" s="14"/>
      <c r="D40" s="13">
        <f t="shared" si="13"/>
        <v>0</v>
      </c>
      <c r="E40" s="13"/>
      <c r="F40" s="14"/>
      <c r="G40" s="13">
        <f t="shared" si="9"/>
        <v>0</v>
      </c>
      <c r="H40" s="21"/>
      <c r="I40" s="13"/>
      <c r="J40" s="13">
        <f t="shared" si="10"/>
        <v>0</v>
      </c>
      <c r="K40" s="13">
        <f t="shared" si="11"/>
        <v>0</v>
      </c>
      <c r="L40" s="13">
        <f t="shared" si="12"/>
        <v>0</v>
      </c>
      <c r="M40" s="11"/>
    </row>
    <row r="41" spans="1:13" x14ac:dyDescent="0.2">
      <c r="A41" s="12"/>
      <c r="B41" s="13"/>
      <c r="C41" s="14"/>
      <c r="D41" s="13"/>
      <c r="E41" s="13"/>
      <c r="F41" s="14"/>
      <c r="G41" s="13"/>
      <c r="H41" s="11"/>
      <c r="I41" s="16"/>
      <c r="J41" s="16"/>
      <c r="K41" s="20"/>
      <c r="L41" s="16"/>
      <c r="M41" s="11"/>
    </row>
    <row r="42" spans="1:13" x14ac:dyDescent="0.2">
      <c r="A42" s="24" t="s">
        <v>48</v>
      </c>
      <c r="B42" s="6">
        <f>SUM(B43:B45)</f>
        <v>6717070</v>
      </c>
      <c r="C42" s="6">
        <f t="shared" ref="C42:L42" si="14">SUM(C43:C45)</f>
        <v>0</v>
      </c>
      <c r="D42" s="6">
        <f t="shared" si="14"/>
        <v>6717070</v>
      </c>
      <c r="E42" s="6">
        <f t="shared" si="14"/>
        <v>6717070</v>
      </c>
      <c r="F42" s="6">
        <f t="shared" si="14"/>
        <v>0</v>
      </c>
      <c r="G42" s="6">
        <f t="shared" si="14"/>
        <v>6717070</v>
      </c>
      <c r="H42" s="6">
        <f t="shared" si="14"/>
        <v>0</v>
      </c>
      <c r="I42" s="6">
        <f t="shared" si="14"/>
        <v>0</v>
      </c>
      <c r="J42" s="6">
        <f t="shared" si="14"/>
        <v>6717070</v>
      </c>
      <c r="K42" s="6">
        <f t="shared" si="14"/>
        <v>0</v>
      </c>
      <c r="L42" s="6">
        <f t="shared" si="14"/>
        <v>6717070</v>
      </c>
      <c r="M42" s="11"/>
    </row>
    <row r="43" spans="1:13" x14ac:dyDescent="0.2">
      <c r="A43" s="12" t="s">
        <v>49</v>
      </c>
      <c r="B43" s="13">
        <v>6717070</v>
      </c>
      <c r="C43" s="14"/>
      <c r="D43" s="13">
        <f>SUM(B43:C43)</f>
        <v>6717070</v>
      </c>
      <c r="E43" s="13">
        <v>6717070</v>
      </c>
      <c r="F43" s="14"/>
      <c r="G43" s="13">
        <f>SUM(E43:F43)</f>
        <v>6717070</v>
      </c>
      <c r="H43" s="21"/>
      <c r="I43" s="16"/>
      <c r="J43" s="13">
        <f t="shared" ref="J43:K45" si="15">SUM(E43,H43)</f>
        <v>6717070</v>
      </c>
      <c r="K43" s="13">
        <f t="shared" si="15"/>
        <v>0</v>
      </c>
      <c r="L43" s="13">
        <f>SUM(J43:K43)</f>
        <v>6717070</v>
      </c>
      <c r="M43" s="11"/>
    </row>
    <row r="44" spans="1:13" x14ac:dyDescent="0.2">
      <c r="A44" s="16" t="s">
        <v>74</v>
      </c>
      <c r="B44" s="13"/>
      <c r="C44" s="14"/>
      <c r="D44" s="13">
        <f>SUM(B44:C44)</f>
        <v>0</v>
      </c>
      <c r="E44" s="13"/>
      <c r="F44" s="14"/>
      <c r="G44" s="13">
        <f>SUM(E44:F44)</f>
        <v>0</v>
      </c>
      <c r="H44" s="21"/>
      <c r="I44" s="16"/>
      <c r="J44" s="13">
        <f t="shared" si="15"/>
        <v>0</v>
      </c>
      <c r="K44" s="13">
        <f t="shared" si="15"/>
        <v>0</v>
      </c>
      <c r="L44" s="13">
        <f>SUM(J44:K44)</f>
        <v>0</v>
      </c>
      <c r="M44" s="11"/>
    </row>
    <row r="45" spans="1:13" x14ac:dyDescent="0.2">
      <c r="A45" s="12" t="s">
        <v>81</v>
      </c>
      <c r="B45" s="13"/>
      <c r="C45" s="14"/>
      <c r="D45" s="13"/>
      <c r="E45" s="13"/>
      <c r="F45" s="14"/>
      <c r="G45" s="13">
        <f>SUM(E45:F45)</f>
        <v>0</v>
      </c>
      <c r="H45" s="21"/>
      <c r="I45" s="16"/>
      <c r="J45" s="13">
        <f t="shared" si="15"/>
        <v>0</v>
      </c>
      <c r="K45" s="13">
        <f t="shared" si="15"/>
        <v>0</v>
      </c>
      <c r="L45" s="13">
        <f>SUM(J45:K45)</f>
        <v>0</v>
      </c>
      <c r="M45" s="11"/>
    </row>
    <row r="46" spans="1:13" x14ac:dyDescent="0.2">
      <c r="A46" s="12"/>
      <c r="B46" s="13"/>
      <c r="C46" s="14"/>
      <c r="D46" s="13">
        <f>SUM(B46:C46)</f>
        <v>0</v>
      </c>
      <c r="E46" s="13"/>
      <c r="F46" s="14"/>
      <c r="G46" s="13"/>
      <c r="H46" s="11"/>
      <c r="I46" s="16"/>
      <c r="J46" s="16"/>
      <c r="K46" s="20"/>
      <c r="L46" s="16"/>
      <c r="M46" s="11"/>
    </row>
    <row r="47" spans="1:13" x14ac:dyDescent="0.2">
      <c r="A47" s="24" t="s">
        <v>50</v>
      </c>
      <c r="B47" s="6">
        <f>SUM(B48:B49)</f>
        <v>0</v>
      </c>
      <c r="C47" s="6">
        <f t="shared" ref="C47:L47" si="16">SUM(C48:C49)</f>
        <v>30000</v>
      </c>
      <c r="D47" s="6">
        <f t="shared" si="16"/>
        <v>30000</v>
      </c>
      <c r="E47" s="6">
        <f t="shared" si="16"/>
        <v>0</v>
      </c>
      <c r="F47" s="6">
        <f t="shared" si="16"/>
        <v>30000</v>
      </c>
      <c r="G47" s="6">
        <f t="shared" si="16"/>
        <v>30000</v>
      </c>
      <c r="H47" s="8">
        <f t="shared" si="16"/>
        <v>0</v>
      </c>
      <c r="I47" s="6">
        <f t="shared" si="16"/>
        <v>0</v>
      </c>
      <c r="J47" s="6">
        <f t="shared" si="16"/>
        <v>0</v>
      </c>
      <c r="K47" s="6">
        <f t="shared" si="16"/>
        <v>30000</v>
      </c>
      <c r="L47" s="6">
        <f t="shared" si="16"/>
        <v>30000</v>
      </c>
      <c r="M47" s="11"/>
    </row>
    <row r="48" spans="1:13" x14ac:dyDescent="0.2">
      <c r="A48" s="12" t="s">
        <v>51</v>
      </c>
      <c r="B48" s="13"/>
      <c r="C48" s="14">
        <v>30000</v>
      </c>
      <c r="D48" s="13">
        <f>SUM(B48:C48)</f>
        <v>30000</v>
      </c>
      <c r="E48" s="13"/>
      <c r="F48" s="14">
        <v>30000</v>
      </c>
      <c r="G48" s="13">
        <f>SUM(E48:F48)</f>
        <v>30000</v>
      </c>
      <c r="H48" s="11"/>
      <c r="I48" s="13"/>
      <c r="J48" s="13">
        <f>SUM(E48,H48)</f>
        <v>0</v>
      </c>
      <c r="K48" s="13">
        <f>SUM(F48,I48)</f>
        <v>30000</v>
      </c>
      <c r="L48" s="13">
        <f>SUM(J48:K48)</f>
        <v>30000</v>
      </c>
      <c r="M48" s="11"/>
    </row>
    <row r="49" spans="1:13" x14ac:dyDescent="0.2">
      <c r="A49" s="12" t="s">
        <v>72</v>
      </c>
      <c r="B49" s="13"/>
      <c r="C49" s="14"/>
      <c r="D49" s="13"/>
      <c r="E49" s="13"/>
      <c r="F49" s="14"/>
      <c r="G49" s="13">
        <f>SUM(E49:F49)</f>
        <v>0</v>
      </c>
      <c r="H49" s="13"/>
      <c r="I49" s="13"/>
      <c r="J49" s="13">
        <f>SUM(E49,H49)</f>
        <v>0</v>
      </c>
      <c r="K49" s="13">
        <f>SUM(F49,I49)</f>
        <v>0</v>
      </c>
      <c r="L49" s="13">
        <f>SUM(J49:K49)</f>
        <v>0</v>
      </c>
      <c r="M49" s="11"/>
    </row>
    <row r="50" spans="1:13" x14ac:dyDescent="0.2">
      <c r="A50" s="5"/>
      <c r="B50" s="6"/>
      <c r="C50" s="7"/>
      <c r="D50" s="6"/>
      <c r="E50" s="6"/>
      <c r="F50" s="7"/>
      <c r="G50" s="6"/>
      <c r="H50" s="11"/>
      <c r="I50" s="16"/>
      <c r="J50" s="16"/>
      <c r="K50" s="20"/>
      <c r="L50" s="16"/>
      <c r="M50" s="11"/>
    </row>
    <row r="51" spans="1:13" x14ac:dyDescent="0.2">
      <c r="A51" s="24" t="s">
        <v>52</v>
      </c>
      <c r="B51" s="6">
        <f>SUM(B52:B53)</f>
        <v>0</v>
      </c>
      <c r="C51" s="6">
        <f t="shared" ref="C51:L51" si="17">SUM(C52:C53)</f>
        <v>4521</v>
      </c>
      <c r="D51" s="6">
        <f t="shared" si="17"/>
        <v>4521</v>
      </c>
      <c r="E51" s="6">
        <f t="shared" si="17"/>
        <v>0</v>
      </c>
      <c r="F51" s="6">
        <f t="shared" si="17"/>
        <v>4521</v>
      </c>
      <c r="G51" s="6">
        <f t="shared" si="17"/>
        <v>4521</v>
      </c>
      <c r="H51" s="8">
        <f t="shared" si="17"/>
        <v>0</v>
      </c>
      <c r="I51" s="6">
        <f t="shared" si="17"/>
        <v>0</v>
      </c>
      <c r="J51" s="6">
        <f t="shared" si="17"/>
        <v>0</v>
      </c>
      <c r="K51" s="6">
        <f t="shared" si="17"/>
        <v>4521</v>
      </c>
      <c r="L51" s="6">
        <f t="shared" si="17"/>
        <v>4521</v>
      </c>
      <c r="M51" s="11"/>
    </row>
    <row r="52" spans="1:13" x14ac:dyDescent="0.2">
      <c r="A52" s="12" t="s">
        <v>53</v>
      </c>
      <c r="B52" s="13"/>
      <c r="C52" s="14">
        <v>4521</v>
      </c>
      <c r="D52" s="13">
        <f>SUM(B52:C52)</f>
        <v>4521</v>
      </c>
      <c r="E52" s="13"/>
      <c r="F52" s="14">
        <v>4521</v>
      </c>
      <c r="G52" s="13">
        <f>SUM(E52:F52)</f>
        <v>4521</v>
      </c>
      <c r="H52" s="11"/>
      <c r="I52" s="13"/>
      <c r="J52" s="13">
        <f>SUM(E52,H52)</f>
        <v>0</v>
      </c>
      <c r="K52" s="13">
        <f>SUM(F52,I52)</f>
        <v>4521</v>
      </c>
      <c r="L52" s="13">
        <f>SUM(J52:K52)</f>
        <v>4521</v>
      </c>
      <c r="M52" s="11"/>
    </row>
    <row r="53" spans="1:13" x14ac:dyDescent="0.2">
      <c r="A53" s="16" t="s">
        <v>75</v>
      </c>
      <c r="B53" s="13"/>
      <c r="C53" s="14"/>
      <c r="D53" s="13"/>
      <c r="E53" s="13"/>
      <c r="F53" s="14"/>
      <c r="G53" s="13">
        <f>SUM(E53:F53)</f>
        <v>0</v>
      </c>
      <c r="H53" s="13"/>
      <c r="I53" s="16"/>
      <c r="J53" s="13">
        <f>SUM(E53,H53)</f>
        <v>0</v>
      </c>
      <c r="K53" s="13">
        <f>SUM(F53,I53)</f>
        <v>0</v>
      </c>
      <c r="L53" s="13">
        <f>SUM(J53:K53)</f>
        <v>0</v>
      </c>
      <c r="M53" s="11"/>
    </row>
    <row r="54" spans="1:13" x14ac:dyDescent="0.2">
      <c r="A54" s="16"/>
      <c r="B54" s="13"/>
      <c r="C54" s="13"/>
      <c r="D54" s="6"/>
      <c r="E54" s="6"/>
      <c r="F54" s="7"/>
      <c r="G54" s="6"/>
      <c r="H54" s="11"/>
      <c r="I54" s="16"/>
      <c r="J54" s="25"/>
      <c r="K54" s="20"/>
      <c r="L54" s="16"/>
      <c r="M54" s="11"/>
    </row>
    <row r="55" spans="1:13" ht="12.75" customHeight="1" x14ac:dyDescent="0.2">
      <c r="A55" s="26" t="s">
        <v>18</v>
      </c>
      <c r="B55" s="27">
        <f t="shared" ref="B55:L55" si="18">SUM(B7,B12,B16,B29,B42,B47,B51)</f>
        <v>14284144</v>
      </c>
      <c r="C55" s="27">
        <f t="shared" si="18"/>
        <v>41670</v>
      </c>
      <c r="D55" s="27">
        <f t="shared" si="18"/>
        <v>14325814</v>
      </c>
      <c r="E55" s="27">
        <f t="shared" si="18"/>
        <v>14284144</v>
      </c>
      <c r="F55" s="27">
        <f t="shared" si="18"/>
        <v>41670</v>
      </c>
      <c r="G55" s="27">
        <f t="shared" si="18"/>
        <v>14325814</v>
      </c>
      <c r="H55" s="28">
        <f t="shared" si="18"/>
        <v>5840223</v>
      </c>
      <c r="I55" s="27">
        <f t="shared" si="18"/>
        <v>0</v>
      </c>
      <c r="J55" s="29">
        <f t="shared" si="18"/>
        <v>20124367</v>
      </c>
      <c r="K55" s="27">
        <f t="shared" si="18"/>
        <v>41670</v>
      </c>
      <c r="L55" s="27">
        <f t="shared" si="18"/>
        <v>20166037</v>
      </c>
      <c r="M55" s="11"/>
    </row>
    <row r="56" spans="1:13" x14ac:dyDescent="0.2">
      <c r="A56" s="30" t="s">
        <v>19</v>
      </c>
      <c r="B56" s="6">
        <f>SUM(B57,B61:B63)</f>
        <v>2004846</v>
      </c>
      <c r="C56" s="6">
        <f t="shared" ref="C56:L56" si="19">SUM(C57,C61:C63)</f>
        <v>0</v>
      </c>
      <c r="D56" s="6">
        <f t="shared" si="19"/>
        <v>2004846</v>
      </c>
      <c r="E56" s="6">
        <f t="shared" si="19"/>
        <v>2004846</v>
      </c>
      <c r="F56" s="6">
        <f t="shared" si="19"/>
        <v>0</v>
      </c>
      <c r="G56" s="6">
        <f t="shared" si="19"/>
        <v>2004846</v>
      </c>
      <c r="H56" s="6">
        <f t="shared" si="19"/>
        <v>652949</v>
      </c>
      <c r="I56" s="6">
        <f t="shared" si="19"/>
        <v>0</v>
      </c>
      <c r="J56" s="6">
        <f t="shared" si="19"/>
        <v>2657795</v>
      </c>
      <c r="K56" s="6">
        <f t="shared" si="19"/>
        <v>0</v>
      </c>
      <c r="L56" s="6">
        <f t="shared" si="19"/>
        <v>2657795</v>
      </c>
      <c r="M56" s="11"/>
    </row>
    <row r="57" spans="1:13" x14ac:dyDescent="0.2">
      <c r="A57" s="31" t="s">
        <v>65</v>
      </c>
      <c r="B57" s="13">
        <f t="shared" ref="B57:L57" si="20">SUM(B58:B60)</f>
        <v>1504846</v>
      </c>
      <c r="C57" s="13">
        <f t="shared" si="20"/>
        <v>0</v>
      </c>
      <c r="D57" s="13">
        <f t="shared" si="20"/>
        <v>1504846</v>
      </c>
      <c r="E57" s="13">
        <f t="shared" si="20"/>
        <v>1504846</v>
      </c>
      <c r="F57" s="13">
        <f t="shared" si="20"/>
        <v>0</v>
      </c>
      <c r="G57" s="13">
        <f t="shared" si="20"/>
        <v>1504846</v>
      </c>
      <c r="H57" s="13">
        <f t="shared" si="20"/>
        <v>652949</v>
      </c>
      <c r="I57" s="13">
        <f t="shared" si="20"/>
        <v>0</v>
      </c>
      <c r="J57" s="13">
        <f t="shared" si="20"/>
        <v>2157795</v>
      </c>
      <c r="K57" s="13">
        <f t="shared" si="20"/>
        <v>0</v>
      </c>
      <c r="L57" s="13">
        <f t="shared" si="20"/>
        <v>2157795</v>
      </c>
      <c r="M57" s="11"/>
    </row>
    <row r="58" spans="1:13" x14ac:dyDescent="0.2">
      <c r="A58" s="79" t="s">
        <v>97</v>
      </c>
      <c r="B58" s="18">
        <v>270679</v>
      </c>
      <c r="C58" s="18"/>
      <c r="D58" s="18">
        <f>SUM(B58:C58)</f>
        <v>270679</v>
      </c>
      <c r="E58" s="18">
        <v>270679</v>
      </c>
      <c r="F58" s="19"/>
      <c r="G58" s="18">
        <f>SUM(E58:F58)</f>
        <v>270679</v>
      </c>
      <c r="H58" s="19"/>
      <c r="I58" s="18"/>
      <c r="J58" s="18">
        <f t="shared" ref="J58:K63" si="21">SUM(E58,H58)</f>
        <v>270679</v>
      </c>
      <c r="K58" s="18">
        <f t="shared" si="21"/>
        <v>0</v>
      </c>
      <c r="L58" s="18">
        <f t="shared" ref="L58:L63" si="22">SUM(J58:K58)</f>
        <v>270679</v>
      </c>
      <c r="M58" s="11"/>
    </row>
    <row r="59" spans="1:13" x14ac:dyDescent="0.2">
      <c r="A59" s="79" t="s">
        <v>98</v>
      </c>
      <c r="B59" s="18"/>
      <c r="C59" s="18"/>
      <c r="D59" s="18"/>
      <c r="E59" s="18"/>
      <c r="F59" s="19"/>
      <c r="G59" s="18"/>
      <c r="H59" s="19">
        <v>652949</v>
      </c>
      <c r="I59" s="18"/>
      <c r="J59" s="18">
        <f t="shared" si="21"/>
        <v>652949</v>
      </c>
      <c r="K59" s="18">
        <f t="shared" si="21"/>
        <v>0</v>
      </c>
      <c r="L59" s="18">
        <f t="shared" si="22"/>
        <v>652949</v>
      </c>
      <c r="M59" s="11"/>
    </row>
    <row r="60" spans="1:13" x14ac:dyDescent="0.2">
      <c r="A60" s="79" t="s">
        <v>99</v>
      </c>
      <c r="B60" s="18">
        <v>1234167</v>
      </c>
      <c r="C60" s="18"/>
      <c r="D60" s="18">
        <f>SUM(B60:C60)</f>
        <v>1234167</v>
      </c>
      <c r="E60" s="18">
        <v>1234167</v>
      </c>
      <c r="F60" s="19"/>
      <c r="G60" s="18">
        <f>SUM(E60:F60)</f>
        <v>1234167</v>
      </c>
      <c r="H60" s="19"/>
      <c r="I60" s="18"/>
      <c r="J60" s="18">
        <f t="shared" si="21"/>
        <v>1234167</v>
      </c>
      <c r="K60" s="18">
        <f t="shared" si="21"/>
        <v>0</v>
      </c>
      <c r="L60" s="18">
        <f t="shared" si="22"/>
        <v>1234167</v>
      </c>
      <c r="M60" s="11"/>
    </row>
    <row r="61" spans="1:13" x14ac:dyDescent="0.2">
      <c r="A61" s="31" t="s">
        <v>82</v>
      </c>
      <c r="B61" s="13">
        <v>500000</v>
      </c>
      <c r="C61" s="13"/>
      <c r="D61" s="13">
        <f>SUM(B61:C61)</f>
        <v>500000</v>
      </c>
      <c r="E61" s="13">
        <v>500000</v>
      </c>
      <c r="F61" s="14"/>
      <c r="G61" s="13">
        <f>SUM(E61:F61)</f>
        <v>500000</v>
      </c>
      <c r="H61" s="14"/>
      <c r="I61" s="13"/>
      <c r="J61" s="13">
        <f t="shared" si="21"/>
        <v>500000</v>
      </c>
      <c r="K61" s="13">
        <f t="shared" si="21"/>
        <v>0</v>
      </c>
      <c r="L61" s="13">
        <f t="shared" si="22"/>
        <v>500000</v>
      </c>
      <c r="M61" s="11"/>
    </row>
    <row r="62" spans="1:13" x14ac:dyDescent="0.2">
      <c r="A62" s="31" t="s">
        <v>76</v>
      </c>
      <c r="B62" s="13"/>
      <c r="C62" s="13"/>
      <c r="D62" s="13">
        <f>SUM(B62:C62)</f>
        <v>0</v>
      </c>
      <c r="E62" s="13"/>
      <c r="F62" s="14"/>
      <c r="G62" s="13">
        <f>SUM(E62:F62)</f>
        <v>0</v>
      </c>
      <c r="H62" s="14"/>
      <c r="I62" s="13"/>
      <c r="J62" s="13">
        <f t="shared" si="21"/>
        <v>0</v>
      </c>
      <c r="K62" s="13">
        <f t="shared" si="21"/>
        <v>0</v>
      </c>
      <c r="L62" s="13">
        <f t="shared" si="22"/>
        <v>0</v>
      </c>
      <c r="M62" s="11"/>
    </row>
    <row r="63" spans="1:13" x14ac:dyDescent="0.2">
      <c r="A63" s="31" t="s">
        <v>62</v>
      </c>
      <c r="B63" s="13"/>
      <c r="C63" s="13"/>
      <c r="D63" s="13">
        <f>SUM(B63:C63)</f>
        <v>0</v>
      </c>
      <c r="E63" s="13"/>
      <c r="F63" s="14"/>
      <c r="G63" s="13">
        <f>SUM(E63:F63)</f>
        <v>0</v>
      </c>
      <c r="H63" s="21"/>
      <c r="I63" s="16"/>
      <c r="J63" s="13">
        <f t="shared" si="21"/>
        <v>0</v>
      </c>
      <c r="K63" s="13">
        <f t="shared" si="21"/>
        <v>0</v>
      </c>
      <c r="L63" s="13">
        <f t="shared" si="22"/>
        <v>0</v>
      </c>
      <c r="M63" s="11"/>
    </row>
    <row r="64" spans="1:13" x14ac:dyDescent="0.2">
      <c r="A64" s="32" t="s">
        <v>20</v>
      </c>
      <c r="B64" s="33">
        <f>SUM(B55,B56)</f>
        <v>16288990</v>
      </c>
      <c r="C64" s="33">
        <f t="shared" ref="C64:L64" si="23">SUM(C55,C56)</f>
        <v>41670</v>
      </c>
      <c r="D64" s="33">
        <f t="shared" si="23"/>
        <v>16330660</v>
      </c>
      <c r="E64" s="33">
        <f t="shared" si="23"/>
        <v>16288990</v>
      </c>
      <c r="F64" s="33">
        <f t="shared" si="23"/>
        <v>41670</v>
      </c>
      <c r="G64" s="33">
        <f t="shared" si="23"/>
        <v>16330660</v>
      </c>
      <c r="H64" s="33">
        <f t="shared" si="23"/>
        <v>6493172</v>
      </c>
      <c r="I64" s="33">
        <f t="shared" si="23"/>
        <v>0</v>
      </c>
      <c r="J64" s="33">
        <f t="shared" si="23"/>
        <v>22782162</v>
      </c>
      <c r="K64" s="33">
        <f t="shared" si="23"/>
        <v>41670</v>
      </c>
      <c r="L64" s="33">
        <f t="shared" si="23"/>
        <v>22823832</v>
      </c>
      <c r="M64" s="11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11"/>
    </row>
    <row r="66" spans="1:13" ht="14.25" customHeight="1" x14ac:dyDescent="0.2">
      <c r="A66" s="80" t="s">
        <v>1</v>
      </c>
      <c r="B66" s="89" t="s">
        <v>88</v>
      </c>
      <c r="C66" s="90"/>
      <c r="D66" s="90"/>
      <c r="E66" s="90"/>
      <c r="F66" s="90"/>
      <c r="G66" s="90"/>
      <c r="H66" s="90"/>
      <c r="I66" s="90"/>
      <c r="J66" s="90"/>
      <c r="K66" s="90"/>
      <c r="L66" s="91"/>
      <c r="M66" s="11"/>
    </row>
    <row r="67" spans="1:13" ht="12.6" customHeight="1" x14ac:dyDescent="0.2">
      <c r="A67" s="81"/>
      <c r="B67" s="86" t="s">
        <v>12</v>
      </c>
      <c r="C67" s="86" t="s">
        <v>13</v>
      </c>
      <c r="D67" s="84" t="s">
        <v>86</v>
      </c>
      <c r="E67" s="88" t="s">
        <v>87</v>
      </c>
      <c r="F67" s="88"/>
      <c r="G67" s="88"/>
      <c r="H67" s="88" t="s">
        <v>63</v>
      </c>
      <c r="I67" s="88"/>
      <c r="J67" s="88" t="s">
        <v>100</v>
      </c>
      <c r="K67" s="88"/>
      <c r="L67" s="88"/>
      <c r="M67" s="11"/>
    </row>
    <row r="68" spans="1:13" ht="33" customHeight="1" x14ac:dyDescent="0.2">
      <c r="A68" s="82"/>
      <c r="B68" s="86"/>
      <c r="C68" s="86"/>
      <c r="D68" s="85"/>
      <c r="E68" s="4" t="s">
        <v>12</v>
      </c>
      <c r="F68" s="4" t="s">
        <v>13</v>
      </c>
      <c r="G68" s="4" t="s">
        <v>64</v>
      </c>
      <c r="H68" s="4" t="s">
        <v>12</v>
      </c>
      <c r="I68" s="4" t="s">
        <v>13</v>
      </c>
      <c r="J68" s="4" t="s">
        <v>12</v>
      </c>
      <c r="K68" s="4" t="s">
        <v>13</v>
      </c>
      <c r="L68" s="4" t="s">
        <v>64</v>
      </c>
      <c r="M68" s="11"/>
    </row>
    <row r="69" spans="1:13" x14ac:dyDescent="0.2">
      <c r="A69" s="37" t="s">
        <v>2</v>
      </c>
      <c r="B69" s="9">
        <v>157185</v>
      </c>
      <c r="C69" s="9">
        <v>111059</v>
      </c>
      <c r="D69" s="10">
        <f>SUM(B69:C69)</f>
        <v>268244</v>
      </c>
      <c r="E69" s="9">
        <v>157185</v>
      </c>
      <c r="F69" s="9">
        <v>111059</v>
      </c>
      <c r="G69" s="8">
        <f>SUM(E69:F69)</f>
        <v>268244</v>
      </c>
      <c r="H69" s="8"/>
      <c r="I69" s="8"/>
      <c r="J69" s="9">
        <f>SUM(E69,H69)</f>
        <v>157185</v>
      </c>
      <c r="K69" s="9">
        <f>SUM(F69,I69)</f>
        <v>111059</v>
      </c>
      <c r="L69" s="9">
        <f>SUM(J69:K69)</f>
        <v>268244</v>
      </c>
      <c r="M69" s="11"/>
    </row>
    <row r="70" spans="1:13" x14ac:dyDescent="0.2">
      <c r="A70" s="12"/>
      <c r="B70" s="13"/>
      <c r="C70" s="13"/>
      <c r="D70" s="8"/>
      <c r="E70" s="13"/>
      <c r="F70" s="13"/>
      <c r="G70" s="8"/>
      <c r="H70" s="16"/>
      <c r="I70" s="22"/>
      <c r="J70" s="6"/>
      <c r="K70" s="6"/>
      <c r="L70" s="6"/>
      <c r="M70" s="11"/>
    </row>
    <row r="71" spans="1:13" x14ac:dyDescent="0.2">
      <c r="A71" s="5" t="s">
        <v>14</v>
      </c>
      <c r="B71" s="6">
        <v>24342</v>
      </c>
      <c r="C71" s="6">
        <v>35652</v>
      </c>
      <c r="D71" s="8">
        <f>SUM(B71:C71)</f>
        <v>59994</v>
      </c>
      <c r="E71" s="6">
        <v>24342</v>
      </c>
      <c r="F71" s="6">
        <v>35652</v>
      </c>
      <c r="G71" s="8">
        <f>SUM(E71:F71)</f>
        <v>59994</v>
      </c>
      <c r="H71" s="8"/>
      <c r="I71" s="8"/>
      <c r="J71" s="6">
        <f>SUM(E71,H71)</f>
        <v>24342</v>
      </c>
      <c r="K71" s="6">
        <f>SUM(F71,I71)</f>
        <v>35652</v>
      </c>
      <c r="L71" s="6">
        <f>SUM(J71:K71)</f>
        <v>59994</v>
      </c>
      <c r="M71" s="11"/>
    </row>
    <row r="72" spans="1:13" x14ac:dyDescent="0.2">
      <c r="A72" s="12"/>
      <c r="B72" s="13"/>
      <c r="C72" s="13"/>
      <c r="D72" s="8"/>
      <c r="E72" s="13"/>
      <c r="F72" s="13"/>
      <c r="G72" s="8"/>
      <c r="H72" s="16"/>
      <c r="I72" s="16"/>
      <c r="J72" s="6"/>
      <c r="K72" s="6"/>
      <c r="L72" s="6"/>
      <c r="M72" s="11"/>
    </row>
    <row r="73" spans="1:13" x14ac:dyDescent="0.2">
      <c r="A73" s="5" t="s">
        <v>24</v>
      </c>
      <c r="B73" s="6">
        <v>3888908</v>
      </c>
      <c r="C73" s="6">
        <v>49177</v>
      </c>
      <c r="D73" s="8">
        <f>SUM(B73:C73)</f>
        <v>3938085</v>
      </c>
      <c r="E73" s="6">
        <v>3888908</v>
      </c>
      <c r="F73" s="6">
        <v>49177</v>
      </c>
      <c r="G73" s="8">
        <f>SUM(E73:F73)</f>
        <v>3938085</v>
      </c>
      <c r="H73" s="8">
        <v>1262682</v>
      </c>
      <c r="I73" s="6"/>
      <c r="J73" s="6">
        <f>SUM(E73,H73)</f>
        <v>5151590</v>
      </c>
      <c r="K73" s="6">
        <f>SUM(F73,I73)</f>
        <v>49177</v>
      </c>
      <c r="L73" s="6">
        <f>SUM(J73:K73)</f>
        <v>5200767</v>
      </c>
      <c r="M73" s="11"/>
    </row>
    <row r="74" spans="1:13" x14ac:dyDescent="0.2">
      <c r="A74" s="12" t="s">
        <v>68</v>
      </c>
      <c r="B74" s="13">
        <v>1813609</v>
      </c>
      <c r="C74" s="13"/>
      <c r="D74" s="21">
        <f>SUM(B74:C74)</f>
        <v>1813609</v>
      </c>
      <c r="E74" s="13">
        <v>1813609</v>
      </c>
      <c r="F74" s="13"/>
      <c r="G74" s="21">
        <f>SUM(E74:F74)</f>
        <v>1813609</v>
      </c>
      <c r="H74" s="21"/>
      <c r="I74" s="22"/>
      <c r="J74" s="13">
        <f>SUM(E74,H74)</f>
        <v>1813609</v>
      </c>
      <c r="K74" s="13">
        <f>SUM(F74,I74)</f>
        <v>0</v>
      </c>
      <c r="L74" s="13">
        <f>SUM(J74:K74)</f>
        <v>1813609</v>
      </c>
      <c r="M74" s="11"/>
    </row>
    <row r="75" spans="1:13" x14ac:dyDescent="0.2">
      <c r="A75" s="5"/>
      <c r="B75" s="6"/>
      <c r="C75" s="6"/>
      <c r="D75" s="8"/>
      <c r="E75" s="6"/>
      <c r="F75" s="6"/>
      <c r="G75" s="8"/>
      <c r="H75" s="16"/>
      <c r="I75" s="22"/>
      <c r="J75" s="6"/>
      <c r="K75" s="6"/>
      <c r="L75" s="6"/>
      <c r="M75" s="11"/>
    </row>
    <row r="76" spans="1:13" x14ac:dyDescent="0.2">
      <c r="A76" s="5" t="s">
        <v>25</v>
      </c>
      <c r="B76" s="6">
        <v>32850</v>
      </c>
      <c r="C76" s="6">
        <v>172089</v>
      </c>
      <c r="D76" s="8">
        <f>SUM(B76:C76)</f>
        <v>204939</v>
      </c>
      <c r="E76" s="6">
        <v>32850</v>
      </c>
      <c r="F76" s="6">
        <v>172089</v>
      </c>
      <c r="G76" s="8">
        <f>SUM(E76:F76)</f>
        <v>204939</v>
      </c>
      <c r="H76" s="8"/>
      <c r="I76" s="8"/>
      <c r="J76" s="6">
        <f>SUM(E76,H76)</f>
        <v>32850</v>
      </c>
      <c r="K76" s="6">
        <f>SUM(F76,I76)</f>
        <v>172089</v>
      </c>
      <c r="L76" s="6">
        <f>SUM(J76:K76)</f>
        <v>204939</v>
      </c>
      <c r="M76" s="11"/>
    </row>
    <row r="77" spans="1:13" x14ac:dyDescent="0.2">
      <c r="A77" s="12"/>
      <c r="B77" s="13"/>
      <c r="C77" s="13"/>
      <c r="D77" s="21"/>
      <c r="E77" s="13"/>
      <c r="F77" s="13"/>
      <c r="G77" s="21"/>
      <c r="H77" s="16"/>
      <c r="I77" s="22"/>
      <c r="J77" s="6"/>
      <c r="K77" s="6"/>
      <c r="L77" s="6"/>
      <c r="M77" s="11"/>
    </row>
    <row r="78" spans="1:13" x14ac:dyDescent="0.2">
      <c r="A78" s="5" t="s">
        <v>26</v>
      </c>
      <c r="B78" s="6">
        <f>SUM(B79:B83)</f>
        <v>1556179</v>
      </c>
      <c r="C78" s="6">
        <f t="shared" ref="C78:L78" si="24">SUM(C79:C83)</f>
        <v>978082</v>
      </c>
      <c r="D78" s="6">
        <f t="shared" si="24"/>
        <v>2534261</v>
      </c>
      <c r="E78" s="6">
        <f t="shared" si="24"/>
        <v>1556179</v>
      </c>
      <c r="F78" s="6">
        <f t="shared" si="24"/>
        <v>978082</v>
      </c>
      <c r="G78" s="6">
        <f t="shared" si="24"/>
        <v>2534261</v>
      </c>
      <c r="H78" s="6">
        <f t="shared" si="24"/>
        <v>0</v>
      </c>
      <c r="I78" s="6">
        <f t="shared" si="24"/>
        <v>0</v>
      </c>
      <c r="J78" s="6">
        <f t="shared" si="24"/>
        <v>1556179</v>
      </c>
      <c r="K78" s="6">
        <f t="shared" si="24"/>
        <v>978082</v>
      </c>
      <c r="L78" s="6">
        <f t="shared" si="24"/>
        <v>2534261</v>
      </c>
      <c r="M78" s="11"/>
    </row>
    <row r="79" spans="1:13" x14ac:dyDescent="0.2">
      <c r="A79" s="12" t="s">
        <v>70</v>
      </c>
      <c r="B79" s="13">
        <v>187610</v>
      </c>
      <c r="C79" s="13"/>
      <c r="D79" s="21">
        <f>SUM(B79:C79)</f>
        <v>187610</v>
      </c>
      <c r="E79" s="13">
        <v>187610</v>
      </c>
      <c r="F79" s="13"/>
      <c r="G79" s="21">
        <f>SUM(E79:F79)</f>
        <v>187610</v>
      </c>
      <c r="H79" s="21"/>
      <c r="I79" s="21"/>
      <c r="J79" s="13">
        <f t="shared" ref="J79:K83" si="25">SUM(E79,H79)</f>
        <v>187610</v>
      </c>
      <c r="K79" s="13">
        <f t="shared" si="25"/>
        <v>0</v>
      </c>
      <c r="L79" s="13">
        <f>SUM(J79:K79)</f>
        <v>187610</v>
      </c>
      <c r="M79" s="11"/>
    </row>
    <row r="80" spans="1:13" x14ac:dyDescent="0.2">
      <c r="A80" s="16" t="s">
        <v>54</v>
      </c>
      <c r="B80" s="13">
        <v>37069</v>
      </c>
      <c r="C80" s="13">
        <v>76887</v>
      </c>
      <c r="D80" s="21">
        <f>SUM(B80:C80)</f>
        <v>113956</v>
      </c>
      <c r="E80" s="13">
        <v>37069</v>
      </c>
      <c r="F80" s="13">
        <v>76887</v>
      </c>
      <c r="G80" s="21">
        <f>SUM(E80:F80)</f>
        <v>113956</v>
      </c>
      <c r="H80" s="21"/>
      <c r="I80" s="21"/>
      <c r="J80" s="13">
        <f t="shared" si="25"/>
        <v>37069</v>
      </c>
      <c r="K80" s="13">
        <f t="shared" si="25"/>
        <v>76887</v>
      </c>
      <c r="L80" s="13">
        <f>SUM(J80:K80)</f>
        <v>113956</v>
      </c>
      <c r="M80" s="11"/>
    </row>
    <row r="81" spans="1:13" x14ac:dyDescent="0.2">
      <c r="A81" s="16" t="s">
        <v>78</v>
      </c>
      <c r="B81" s="13"/>
      <c r="C81" s="13">
        <v>44164</v>
      </c>
      <c r="D81" s="21">
        <f>SUM(B81:C81)</f>
        <v>44164</v>
      </c>
      <c r="E81" s="13"/>
      <c r="F81" s="13">
        <v>44164</v>
      </c>
      <c r="G81" s="21">
        <f>SUM(E81:F81)</f>
        <v>44164</v>
      </c>
      <c r="H81" s="21"/>
      <c r="I81" s="21"/>
      <c r="J81" s="13">
        <f t="shared" si="25"/>
        <v>0</v>
      </c>
      <c r="K81" s="13">
        <f t="shared" si="25"/>
        <v>44164</v>
      </c>
      <c r="L81" s="13">
        <f>SUM(J81:K81)</f>
        <v>44164</v>
      </c>
      <c r="M81" s="11"/>
    </row>
    <row r="82" spans="1:13" x14ac:dyDescent="0.2">
      <c r="A82" s="16" t="s">
        <v>55</v>
      </c>
      <c r="B82" s="13">
        <v>1331500</v>
      </c>
      <c r="C82" s="13">
        <v>857031</v>
      </c>
      <c r="D82" s="21">
        <f>SUM(B82:C82)</f>
        <v>2188531</v>
      </c>
      <c r="E82" s="13">
        <v>1331500</v>
      </c>
      <c r="F82" s="13">
        <v>857031</v>
      </c>
      <c r="G82" s="21">
        <f>SUM(E82:F82)</f>
        <v>2188531</v>
      </c>
      <c r="H82" s="21"/>
      <c r="I82" s="21"/>
      <c r="J82" s="13">
        <f t="shared" si="25"/>
        <v>1331500</v>
      </c>
      <c r="K82" s="13">
        <f t="shared" si="25"/>
        <v>857031</v>
      </c>
      <c r="L82" s="13">
        <f>SUM(J82:K82)</f>
        <v>2188531</v>
      </c>
      <c r="M82" s="11"/>
    </row>
    <row r="83" spans="1:13" x14ac:dyDescent="0.2">
      <c r="A83" s="23" t="s">
        <v>80</v>
      </c>
      <c r="B83" s="13"/>
      <c r="C83" s="13"/>
      <c r="D83" s="21"/>
      <c r="E83" s="21"/>
      <c r="F83" s="21"/>
      <c r="G83" s="21">
        <f>SUM(E83:F83)</f>
        <v>0</v>
      </c>
      <c r="H83" s="16"/>
      <c r="I83" s="22"/>
      <c r="J83" s="13">
        <f t="shared" si="25"/>
        <v>0</v>
      </c>
      <c r="K83" s="13">
        <f t="shared" si="25"/>
        <v>0</v>
      </c>
      <c r="L83" s="13">
        <f>SUM(J83:K83)</f>
        <v>0</v>
      </c>
      <c r="M83" s="11"/>
    </row>
    <row r="84" spans="1:13" x14ac:dyDescent="0.2">
      <c r="A84" s="12"/>
      <c r="B84" s="6"/>
      <c r="C84" s="6"/>
      <c r="D84" s="8"/>
      <c r="E84" s="8"/>
      <c r="F84" s="8"/>
      <c r="G84" s="8"/>
      <c r="H84" s="16"/>
      <c r="I84" s="22"/>
      <c r="J84" s="6"/>
      <c r="K84" s="6"/>
      <c r="L84" s="6"/>
      <c r="M84" s="11"/>
    </row>
    <row r="85" spans="1:13" x14ac:dyDescent="0.2">
      <c r="A85" s="5" t="s">
        <v>4</v>
      </c>
      <c r="B85" s="6">
        <v>5388090</v>
      </c>
      <c r="C85" s="6">
        <v>3325</v>
      </c>
      <c r="D85" s="8">
        <f>SUM(B85:C85)</f>
        <v>5391415</v>
      </c>
      <c r="E85" s="6">
        <v>5388090</v>
      </c>
      <c r="F85" s="6">
        <v>3325</v>
      </c>
      <c r="G85" s="8">
        <f>SUM(E85:F85)</f>
        <v>5391415</v>
      </c>
      <c r="H85" s="6">
        <v>4584635</v>
      </c>
      <c r="I85" s="38"/>
      <c r="J85" s="6">
        <f>SUM(E85,H85)</f>
        <v>9972725</v>
      </c>
      <c r="K85" s="6">
        <f>SUM(F85,I85)</f>
        <v>3325</v>
      </c>
      <c r="L85" s="6">
        <f>SUM(J85:K85)</f>
        <v>9976050</v>
      </c>
      <c r="M85" s="11"/>
    </row>
    <row r="86" spans="1:13" x14ac:dyDescent="0.2">
      <c r="A86" s="17" t="s">
        <v>56</v>
      </c>
      <c r="B86" s="18"/>
      <c r="C86" s="18"/>
      <c r="D86" s="18">
        <f>SUM(B86:C86)</f>
        <v>0</v>
      </c>
      <c r="E86" s="18"/>
      <c r="F86" s="18"/>
      <c r="G86" s="18"/>
      <c r="H86" s="16"/>
      <c r="I86" s="22"/>
      <c r="J86" s="18">
        <f>SUM(E86,H86)</f>
        <v>0</v>
      </c>
      <c r="K86" s="18">
        <f>SUM(F86,I86)</f>
        <v>0</v>
      </c>
      <c r="L86" s="18">
        <f>SUM(J86:K86)</f>
        <v>0</v>
      </c>
      <c r="M86" s="11"/>
    </row>
    <row r="87" spans="1:13" x14ac:dyDescent="0.2">
      <c r="A87" s="12"/>
      <c r="B87" s="6"/>
      <c r="C87" s="6"/>
      <c r="D87" s="21"/>
      <c r="E87" s="6"/>
      <c r="F87" s="6"/>
      <c r="G87" s="21"/>
      <c r="H87" s="16"/>
      <c r="I87" s="22"/>
      <c r="J87" s="6"/>
      <c r="K87" s="6"/>
      <c r="L87" s="6"/>
      <c r="M87" s="11"/>
    </row>
    <row r="88" spans="1:13" x14ac:dyDescent="0.2">
      <c r="A88" s="5" t="s">
        <v>3</v>
      </c>
      <c r="B88" s="6">
        <v>178005</v>
      </c>
      <c r="C88" s="6"/>
      <c r="D88" s="8">
        <f>SUM(B88:C88)</f>
        <v>178005</v>
      </c>
      <c r="E88" s="6">
        <v>178005</v>
      </c>
      <c r="F88" s="6"/>
      <c r="G88" s="8">
        <f>SUM(E88:F88)</f>
        <v>178005</v>
      </c>
      <c r="H88" s="6"/>
      <c r="I88" s="22"/>
      <c r="J88" s="6">
        <f>SUM(E88,H88)</f>
        <v>178005</v>
      </c>
      <c r="K88" s="6">
        <f>SUM(F88,I88)</f>
        <v>0</v>
      </c>
      <c r="L88" s="6">
        <f>SUM(J88:K88)</f>
        <v>178005</v>
      </c>
      <c r="M88" s="11"/>
    </row>
    <row r="89" spans="1:13" x14ac:dyDescent="0.2">
      <c r="A89" s="12"/>
      <c r="B89" s="6"/>
      <c r="C89" s="13"/>
      <c r="D89" s="8"/>
      <c r="E89" s="8"/>
      <c r="F89" s="8"/>
      <c r="G89" s="8"/>
      <c r="H89" s="16"/>
      <c r="I89" s="22"/>
      <c r="J89" s="6"/>
      <c r="K89" s="6"/>
      <c r="L89" s="6"/>
      <c r="M89" s="11"/>
    </row>
    <row r="90" spans="1:13" x14ac:dyDescent="0.2">
      <c r="A90" s="39" t="s">
        <v>27</v>
      </c>
      <c r="B90" s="6">
        <f>SUM(B91:B94)</f>
        <v>32331</v>
      </c>
      <c r="C90" s="6">
        <f t="shared" ref="C90:L90" si="26">SUM(C91:C94)</f>
        <v>100804</v>
      </c>
      <c r="D90" s="6">
        <f t="shared" si="26"/>
        <v>133135</v>
      </c>
      <c r="E90" s="6">
        <f t="shared" si="26"/>
        <v>32331</v>
      </c>
      <c r="F90" s="6">
        <f t="shared" si="26"/>
        <v>100804</v>
      </c>
      <c r="G90" s="6">
        <f t="shared" si="26"/>
        <v>133135</v>
      </c>
      <c r="H90" s="6">
        <f t="shared" si="26"/>
        <v>0</v>
      </c>
      <c r="I90" s="6">
        <f t="shared" si="26"/>
        <v>0</v>
      </c>
      <c r="J90" s="6">
        <f t="shared" si="26"/>
        <v>32331</v>
      </c>
      <c r="K90" s="6">
        <f t="shared" si="26"/>
        <v>100804</v>
      </c>
      <c r="L90" s="6">
        <f t="shared" si="26"/>
        <v>133135</v>
      </c>
      <c r="M90" s="11"/>
    </row>
    <row r="91" spans="1:13" x14ac:dyDescent="0.2">
      <c r="A91" s="16" t="s">
        <v>57</v>
      </c>
      <c r="B91" s="13"/>
      <c r="C91" s="13"/>
      <c r="D91" s="21">
        <f>SUM(B91:C91)</f>
        <v>0</v>
      </c>
      <c r="E91" s="13"/>
      <c r="F91" s="13"/>
      <c r="G91" s="21">
        <f>SUM(E91:F91)</f>
        <v>0</v>
      </c>
      <c r="H91" s="16"/>
      <c r="I91" s="21"/>
      <c r="J91" s="13">
        <f>SUM(E91,H91)</f>
        <v>0</v>
      </c>
      <c r="K91" s="13">
        <f>SUM(F91,I91)</f>
        <v>0</v>
      </c>
      <c r="L91" s="13">
        <f>SUM(J91:K91)</f>
        <v>0</v>
      </c>
      <c r="M91" s="11"/>
    </row>
    <row r="92" spans="1:13" x14ac:dyDescent="0.2">
      <c r="A92" s="16" t="s">
        <v>58</v>
      </c>
      <c r="B92" s="13">
        <v>32331</v>
      </c>
      <c r="C92" s="13">
        <v>100804</v>
      </c>
      <c r="D92" s="21">
        <f>SUM(B92:C92)</f>
        <v>133135</v>
      </c>
      <c r="E92" s="13">
        <v>32331</v>
      </c>
      <c r="F92" s="13">
        <v>100804</v>
      </c>
      <c r="G92" s="21">
        <f>SUM(E92:F92)</f>
        <v>133135</v>
      </c>
      <c r="H92" s="21"/>
      <c r="I92" s="21"/>
      <c r="J92" s="13">
        <f>SUM(E92,H92)</f>
        <v>32331</v>
      </c>
      <c r="K92" s="13">
        <f>SUM(F92,I92)</f>
        <v>100804</v>
      </c>
      <c r="L92" s="13">
        <f>SUM(J92:K92)</f>
        <v>133135</v>
      </c>
      <c r="M92" s="11"/>
    </row>
    <row r="93" spans="1:13" x14ac:dyDescent="0.2">
      <c r="A93" s="23"/>
      <c r="B93" s="6"/>
      <c r="C93" s="6"/>
      <c r="D93" s="21"/>
      <c r="E93" s="21"/>
      <c r="F93" s="21"/>
      <c r="G93" s="21"/>
      <c r="H93" s="16"/>
      <c r="I93" s="22"/>
      <c r="J93" s="6"/>
      <c r="K93" s="6"/>
      <c r="L93" s="6"/>
      <c r="M93" s="11"/>
    </row>
    <row r="94" spans="1:13" x14ac:dyDescent="0.2">
      <c r="A94" s="23"/>
      <c r="B94" s="40"/>
      <c r="C94" s="40"/>
      <c r="D94" s="21"/>
      <c r="E94" s="21"/>
      <c r="F94" s="21"/>
      <c r="G94" s="21"/>
      <c r="H94" s="16"/>
      <c r="I94" s="22"/>
      <c r="J94" s="6"/>
      <c r="K94" s="6"/>
      <c r="L94" s="6"/>
      <c r="M94" s="11"/>
    </row>
    <row r="95" spans="1:13" x14ac:dyDescent="0.2">
      <c r="A95" s="5"/>
      <c r="B95" s="6"/>
      <c r="C95" s="6"/>
      <c r="D95" s="8"/>
      <c r="E95" s="8"/>
      <c r="F95" s="8"/>
      <c r="G95" s="8"/>
      <c r="H95" s="16"/>
      <c r="I95" s="22"/>
      <c r="J95" s="6"/>
      <c r="K95" s="6"/>
      <c r="L95" s="6"/>
      <c r="M95" s="11"/>
    </row>
    <row r="96" spans="1:13" x14ac:dyDescent="0.2">
      <c r="A96" s="12"/>
      <c r="B96" s="6"/>
      <c r="C96" s="6"/>
      <c r="D96" s="8"/>
      <c r="E96" s="8"/>
      <c r="F96" s="8"/>
      <c r="G96" s="8"/>
      <c r="H96" s="16"/>
      <c r="I96" s="22"/>
      <c r="J96" s="6"/>
      <c r="K96" s="6"/>
      <c r="L96" s="6"/>
      <c r="M96" s="11"/>
    </row>
    <row r="97" spans="1:13" x14ac:dyDescent="0.2">
      <c r="A97" s="12"/>
      <c r="B97" s="6"/>
      <c r="C97" s="6"/>
      <c r="D97" s="8"/>
      <c r="E97" s="8"/>
      <c r="F97" s="8"/>
      <c r="G97" s="8"/>
      <c r="H97" s="16"/>
      <c r="I97" s="22"/>
      <c r="J97" s="6"/>
      <c r="K97" s="6"/>
      <c r="L97" s="6"/>
      <c r="M97" s="11"/>
    </row>
    <row r="98" spans="1:13" x14ac:dyDescent="0.2">
      <c r="A98" s="12"/>
      <c r="B98" s="6"/>
      <c r="C98" s="6"/>
      <c r="D98" s="8"/>
      <c r="E98" s="8"/>
      <c r="F98" s="8"/>
      <c r="G98" s="8"/>
      <c r="H98" s="16"/>
      <c r="I98" s="22"/>
      <c r="J98" s="6"/>
      <c r="K98" s="6"/>
      <c r="L98" s="6"/>
      <c r="M98" s="11"/>
    </row>
    <row r="99" spans="1:13" x14ac:dyDescent="0.2">
      <c r="A99" s="30" t="s">
        <v>5</v>
      </c>
      <c r="B99" s="6">
        <f t="shared" ref="B99:L99" si="27">SUM(B100:B102)</f>
        <v>271503</v>
      </c>
      <c r="C99" s="6">
        <f t="shared" si="27"/>
        <v>0</v>
      </c>
      <c r="D99" s="8">
        <f t="shared" si="27"/>
        <v>271503</v>
      </c>
      <c r="E99" s="8">
        <f t="shared" si="27"/>
        <v>271503</v>
      </c>
      <c r="F99" s="8">
        <f t="shared" si="27"/>
        <v>0</v>
      </c>
      <c r="G99" s="8">
        <f t="shared" si="27"/>
        <v>271503</v>
      </c>
      <c r="H99" s="8">
        <f t="shared" si="27"/>
        <v>645855</v>
      </c>
      <c r="I99" s="8">
        <f t="shared" si="27"/>
        <v>0</v>
      </c>
      <c r="J99" s="8">
        <f t="shared" si="27"/>
        <v>917358</v>
      </c>
      <c r="K99" s="8">
        <f t="shared" si="27"/>
        <v>0</v>
      </c>
      <c r="L99" s="8">
        <f t="shared" si="27"/>
        <v>917358</v>
      </c>
      <c r="M99" s="11"/>
    </row>
    <row r="100" spans="1:13" x14ac:dyDescent="0.2">
      <c r="A100" s="41" t="s">
        <v>9</v>
      </c>
      <c r="B100" s="42">
        <v>209003</v>
      </c>
      <c r="C100" s="42"/>
      <c r="D100" s="43">
        <f>SUM(B100:C100)</f>
        <v>209003</v>
      </c>
      <c r="E100" s="43">
        <v>209003</v>
      </c>
      <c r="F100" s="43"/>
      <c r="G100" s="43">
        <f>SUM(E100:F100)</f>
        <v>209003</v>
      </c>
      <c r="H100" s="42">
        <v>-7094</v>
      </c>
      <c r="I100" s="44"/>
      <c r="J100" s="42">
        <f t="shared" ref="J100:K102" si="28">SUM(E100,H100)</f>
        <v>201909</v>
      </c>
      <c r="K100" s="42">
        <f t="shared" si="28"/>
        <v>0</v>
      </c>
      <c r="L100" s="42">
        <f>SUM(J100:K100)</f>
        <v>201909</v>
      </c>
      <c r="M100" s="45"/>
    </row>
    <row r="101" spans="1:13" x14ac:dyDescent="0.2">
      <c r="A101" s="31" t="s">
        <v>10</v>
      </c>
      <c r="B101" s="13">
        <v>19000</v>
      </c>
      <c r="C101" s="13"/>
      <c r="D101" s="21">
        <f>SUM(B101:C101)</f>
        <v>19000</v>
      </c>
      <c r="E101" s="21">
        <v>19000</v>
      </c>
      <c r="F101" s="21"/>
      <c r="G101" s="21">
        <f>SUM(E101:F101)</f>
        <v>19000</v>
      </c>
      <c r="H101" s="13"/>
      <c r="I101" s="14"/>
      <c r="J101" s="13">
        <f t="shared" si="28"/>
        <v>19000</v>
      </c>
      <c r="K101" s="13">
        <f t="shared" si="28"/>
        <v>0</v>
      </c>
      <c r="L101" s="13">
        <f>SUM(J101:K101)</f>
        <v>19000</v>
      </c>
      <c r="M101" s="11"/>
    </row>
    <row r="102" spans="1:13" x14ac:dyDescent="0.2">
      <c r="A102" s="31" t="s">
        <v>11</v>
      </c>
      <c r="B102" s="13">
        <v>43500</v>
      </c>
      <c r="C102" s="13"/>
      <c r="D102" s="21">
        <f>SUM(B102:C102)</f>
        <v>43500</v>
      </c>
      <c r="E102" s="21">
        <v>43500</v>
      </c>
      <c r="F102" s="21"/>
      <c r="G102" s="21">
        <f>SUM(E102:F102)</f>
        <v>43500</v>
      </c>
      <c r="H102" s="13">
        <v>652949</v>
      </c>
      <c r="I102" s="14"/>
      <c r="J102" s="13">
        <f t="shared" si="28"/>
        <v>696449</v>
      </c>
      <c r="K102" s="13">
        <f t="shared" si="28"/>
        <v>0</v>
      </c>
      <c r="L102" s="13">
        <f>SUM(J102:K102)</f>
        <v>696449</v>
      </c>
      <c r="M102" s="11"/>
    </row>
    <row r="103" spans="1:13" x14ac:dyDescent="0.2">
      <c r="A103" s="5"/>
      <c r="B103" s="13"/>
      <c r="C103" s="13"/>
      <c r="D103" s="8"/>
      <c r="E103" s="8"/>
      <c r="F103" s="8"/>
      <c r="G103" s="8"/>
      <c r="H103" s="16"/>
      <c r="I103" s="38"/>
      <c r="J103" s="6"/>
      <c r="K103" s="6"/>
      <c r="L103" s="6"/>
      <c r="M103" s="11"/>
    </row>
    <row r="104" spans="1:13" x14ac:dyDescent="0.2">
      <c r="A104" s="5"/>
      <c r="B104" s="13"/>
      <c r="C104" s="13"/>
      <c r="D104" s="8"/>
      <c r="E104" s="8"/>
      <c r="F104" s="8"/>
      <c r="G104" s="8"/>
      <c r="H104" s="16"/>
      <c r="I104" s="38"/>
      <c r="J104" s="6"/>
      <c r="K104" s="6"/>
      <c r="L104" s="6"/>
      <c r="M104" s="11"/>
    </row>
    <row r="105" spans="1:13" x14ac:dyDescent="0.2">
      <c r="A105" s="5"/>
      <c r="B105" s="13"/>
      <c r="C105" s="13"/>
      <c r="D105" s="8"/>
      <c r="E105" s="8"/>
      <c r="F105" s="8"/>
      <c r="G105" s="8"/>
      <c r="H105" s="25"/>
      <c r="I105" s="38"/>
      <c r="J105" s="46"/>
      <c r="K105" s="6"/>
      <c r="L105" s="6"/>
      <c r="M105" s="11"/>
    </row>
    <row r="106" spans="1:13" x14ac:dyDescent="0.2">
      <c r="A106" s="47" t="s">
        <v>21</v>
      </c>
      <c r="B106" s="48">
        <f t="shared" ref="B106:L106" si="29">SUM(B69,B71,B73,B76,B78,B85,B88,B90,B99)</f>
        <v>11529393</v>
      </c>
      <c r="C106" s="48">
        <f t="shared" si="29"/>
        <v>1450188</v>
      </c>
      <c r="D106" s="48">
        <f t="shared" si="29"/>
        <v>12979581</v>
      </c>
      <c r="E106" s="48">
        <f t="shared" si="29"/>
        <v>11529393</v>
      </c>
      <c r="F106" s="48">
        <f t="shared" si="29"/>
        <v>1450188</v>
      </c>
      <c r="G106" s="48">
        <f t="shared" si="29"/>
        <v>12979581</v>
      </c>
      <c r="H106" s="48">
        <f t="shared" si="29"/>
        <v>6493172</v>
      </c>
      <c r="I106" s="48">
        <f t="shared" si="29"/>
        <v>0</v>
      </c>
      <c r="J106" s="48">
        <f t="shared" si="29"/>
        <v>18022565</v>
      </c>
      <c r="K106" s="48">
        <f t="shared" si="29"/>
        <v>1450188</v>
      </c>
      <c r="L106" s="48">
        <f t="shared" si="29"/>
        <v>19472753</v>
      </c>
      <c r="M106" s="11"/>
    </row>
    <row r="107" spans="1:13" x14ac:dyDescent="0.2">
      <c r="A107" s="5" t="s">
        <v>59</v>
      </c>
      <c r="B107" s="9">
        <f>SUM(B108,B111:B112)</f>
        <v>766940</v>
      </c>
      <c r="C107" s="9">
        <f>SUM(C108,C111:C112)</f>
        <v>0</v>
      </c>
      <c r="D107" s="9">
        <f>SUM(D108,D111:D112)</f>
        <v>766940</v>
      </c>
      <c r="E107" s="9">
        <f t="shared" ref="E107:L107" si="30">SUM(E108,E111:E112)</f>
        <v>766940</v>
      </c>
      <c r="F107" s="9">
        <f t="shared" si="30"/>
        <v>0</v>
      </c>
      <c r="G107" s="9">
        <f t="shared" si="30"/>
        <v>766940</v>
      </c>
      <c r="H107" s="9">
        <f t="shared" si="30"/>
        <v>0</v>
      </c>
      <c r="I107" s="9">
        <f t="shared" si="30"/>
        <v>0</v>
      </c>
      <c r="J107" s="9">
        <f t="shared" si="30"/>
        <v>766940</v>
      </c>
      <c r="K107" s="9">
        <f t="shared" si="30"/>
        <v>0</v>
      </c>
      <c r="L107" s="9">
        <f t="shared" si="30"/>
        <v>766940</v>
      </c>
      <c r="M107" s="11"/>
    </row>
    <row r="108" spans="1:13" x14ac:dyDescent="0.2">
      <c r="A108" s="12" t="s">
        <v>69</v>
      </c>
      <c r="B108" s="13">
        <f>SUM(B109:B110)</f>
        <v>232891</v>
      </c>
      <c r="C108" s="13">
        <f t="shared" ref="C108:L108" si="31">SUM(C109:C110)</f>
        <v>0</v>
      </c>
      <c r="D108" s="13">
        <f t="shared" si="31"/>
        <v>232891</v>
      </c>
      <c r="E108" s="13">
        <f t="shared" si="31"/>
        <v>232891</v>
      </c>
      <c r="F108" s="13">
        <f t="shared" si="31"/>
        <v>0</v>
      </c>
      <c r="G108" s="13">
        <f>SUM(G109:G110)</f>
        <v>232891</v>
      </c>
      <c r="H108" s="13">
        <f t="shared" si="31"/>
        <v>0</v>
      </c>
      <c r="I108" s="13">
        <f t="shared" si="31"/>
        <v>0</v>
      </c>
      <c r="J108" s="13">
        <f t="shared" si="31"/>
        <v>232891</v>
      </c>
      <c r="K108" s="13">
        <f t="shared" si="31"/>
        <v>0</v>
      </c>
      <c r="L108" s="13">
        <f t="shared" si="31"/>
        <v>232891</v>
      </c>
      <c r="M108" s="11"/>
    </row>
    <row r="109" spans="1:13" x14ac:dyDescent="0.2">
      <c r="A109" s="79" t="s">
        <v>95</v>
      </c>
      <c r="B109" s="18">
        <v>69798</v>
      </c>
      <c r="C109" s="19"/>
      <c r="D109" s="18">
        <f>SUM(B109:C109)</f>
        <v>69798</v>
      </c>
      <c r="E109" s="18">
        <v>69798</v>
      </c>
      <c r="F109" s="18"/>
      <c r="G109" s="18">
        <f>SUM(E109:F109)</f>
        <v>69798</v>
      </c>
      <c r="H109" s="18"/>
      <c r="I109" s="57"/>
      <c r="J109" s="18">
        <f t="shared" ref="J109:K112" si="32">SUM(E109,H109)</f>
        <v>69798</v>
      </c>
      <c r="K109" s="18">
        <f t="shared" si="32"/>
        <v>0</v>
      </c>
      <c r="L109" s="18">
        <f>SUM(J109:K109)</f>
        <v>69798</v>
      </c>
      <c r="M109" s="11"/>
    </row>
    <row r="110" spans="1:13" x14ac:dyDescent="0.2">
      <c r="A110" s="79" t="s">
        <v>96</v>
      </c>
      <c r="B110" s="18">
        <v>163093</v>
      </c>
      <c r="C110" s="19"/>
      <c r="D110" s="18">
        <f>SUM(B110:C110)</f>
        <v>163093</v>
      </c>
      <c r="E110" s="18">
        <v>163093</v>
      </c>
      <c r="F110" s="18"/>
      <c r="G110" s="18">
        <f>SUM(E110:F110)</f>
        <v>163093</v>
      </c>
      <c r="H110" s="18"/>
      <c r="I110" s="57"/>
      <c r="J110" s="18">
        <f t="shared" si="32"/>
        <v>163093</v>
      </c>
      <c r="K110" s="18">
        <f t="shared" si="32"/>
        <v>0</v>
      </c>
      <c r="L110" s="18">
        <f>SUM(J110:K110)</f>
        <v>163093</v>
      </c>
      <c r="M110" s="11"/>
    </row>
    <row r="111" spans="1:13" x14ac:dyDescent="0.2">
      <c r="A111" s="12" t="s">
        <v>83</v>
      </c>
      <c r="B111" s="13">
        <v>500000</v>
      </c>
      <c r="C111" s="14"/>
      <c r="D111" s="13">
        <f>SUM(B111:C111)</f>
        <v>500000</v>
      </c>
      <c r="E111" s="13">
        <v>500000</v>
      </c>
      <c r="F111" s="13"/>
      <c r="G111" s="13">
        <f>SUM(E111:F111)</f>
        <v>500000</v>
      </c>
      <c r="H111" s="13"/>
      <c r="I111" s="13"/>
      <c r="J111" s="13">
        <f t="shared" si="32"/>
        <v>500000</v>
      </c>
      <c r="K111" s="13">
        <f t="shared" si="32"/>
        <v>0</v>
      </c>
      <c r="L111" s="13">
        <f>SUM(J111:K111)</f>
        <v>500000</v>
      </c>
      <c r="M111" s="11"/>
    </row>
    <row r="112" spans="1:13" x14ac:dyDescent="0.2">
      <c r="A112" s="12" t="s">
        <v>71</v>
      </c>
      <c r="B112" s="74">
        <v>34049</v>
      </c>
      <c r="C112" s="14"/>
      <c r="D112" s="13">
        <f>SUM(B112:C112)</f>
        <v>34049</v>
      </c>
      <c r="E112" s="21">
        <v>34049</v>
      </c>
      <c r="F112" s="21"/>
      <c r="G112" s="13">
        <f>SUM(E112:F112)</f>
        <v>34049</v>
      </c>
      <c r="H112" s="21"/>
      <c r="I112" s="13"/>
      <c r="J112" s="13">
        <f t="shared" si="32"/>
        <v>34049</v>
      </c>
      <c r="K112" s="13">
        <f t="shared" si="32"/>
        <v>0</v>
      </c>
      <c r="L112" s="13">
        <f>SUM(J112:K112)</f>
        <v>34049</v>
      </c>
      <c r="M112" s="11"/>
    </row>
    <row r="113" spans="1:13" x14ac:dyDescent="0.2">
      <c r="A113" s="47" t="s">
        <v>23</v>
      </c>
      <c r="B113" s="33">
        <f>SUM(B106,B107)</f>
        <v>12296333</v>
      </c>
      <c r="C113" s="33">
        <f t="shared" ref="C113:L113" si="33">SUM(C106,C107)</f>
        <v>1450188</v>
      </c>
      <c r="D113" s="33">
        <f t="shared" si="33"/>
        <v>13746521</v>
      </c>
      <c r="E113" s="33">
        <f t="shared" si="33"/>
        <v>12296333</v>
      </c>
      <c r="F113" s="33">
        <f t="shared" si="33"/>
        <v>1450188</v>
      </c>
      <c r="G113" s="33">
        <f t="shared" si="33"/>
        <v>13746521</v>
      </c>
      <c r="H113" s="33">
        <f t="shared" si="33"/>
        <v>6493172</v>
      </c>
      <c r="I113" s="33">
        <f t="shared" si="33"/>
        <v>0</v>
      </c>
      <c r="J113" s="33">
        <f t="shared" si="33"/>
        <v>18789505</v>
      </c>
      <c r="K113" s="33">
        <f t="shared" si="33"/>
        <v>1450188</v>
      </c>
      <c r="L113" s="33">
        <f t="shared" si="33"/>
        <v>20239693</v>
      </c>
      <c r="M113" s="11"/>
    </row>
    <row r="114" spans="1:13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49"/>
      <c r="L114" s="11"/>
      <c r="M114" s="11"/>
    </row>
    <row r="115" spans="1:13" x14ac:dyDescent="0.2">
      <c r="A115" s="83" t="s">
        <v>85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11"/>
    </row>
    <row r="116" spans="1:13" x14ac:dyDescent="0.2">
      <c r="A116" s="11"/>
      <c r="B116" s="11"/>
      <c r="C116" s="11"/>
      <c r="D116" s="11"/>
      <c r="E116" s="11"/>
      <c r="F116" s="11"/>
      <c r="G116" s="11"/>
      <c r="H116" s="22"/>
      <c r="I116" s="22"/>
      <c r="J116" s="22"/>
      <c r="L116" s="50" t="s">
        <v>15</v>
      </c>
      <c r="M116" s="11"/>
    </row>
    <row r="117" spans="1:13" ht="14.25" customHeight="1" x14ac:dyDescent="0.2">
      <c r="A117" s="80" t="s">
        <v>0</v>
      </c>
      <c r="B117" s="89" t="s">
        <v>89</v>
      </c>
      <c r="C117" s="90"/>
      <c r="D117" s="90"/>
      <c r="E117" s="90"/>
      <c r="F117" s="90"/>
      <c r="G117" s="90"/>
      <c r="H117" s="90"/>
      <c r="I117" s="90"/>
      <c r="J117" s="90"/>
      <c r="K117" s="90"/>
      <c r="L117" s="91"/>
      <c r="M117" s="11"/>
    </row>
    <row r="118" spans="1:13" ht="12.75" customHeight="1" x14ac:dyDescent="0.2">
      <c r="A118" s="81"/>
      <c r="B118" s="86" t="s">
        <v>12</v>
      </c>
      <c r="C118" s="86" t="s">
        <v>13</v>
      </c>
      <c r="D118" s="84" t="s">
        <v>86</v>
      </c>
      <c r="E118" s="88" t="s">
        <v>87</v>
      </c>
      <c r="F118" s="88"/>
      <c r="G118" s="88"/>
      <c r="H118" s="88" t="s">
        <v>63</v>
      </c>
      <c r="I118" s="88"/>
      <c r="J118" s="88" t="s">
        <v>100</v>
      </c>
      <c r="K118" s="88"/>
      <c r="L118" s="88"/>
      <c r="M118" s="11"/>
    </row>
    <row r="119" spans="1:13" ht="33" customHeight="1" x14ac:dyDescent="0.2">
      <c r="A119" s="82"/>
      <c r="B119" s="86"/>
      <c r="C119" s="86"/>
      <c r="D119" s="85"/>
      <c r="E119" s="4" t="s">
        <v>12</v>
      </c>
      <c r="F119" s="4" t="s">
        <v>13</v>
      </c>
      <c r="G119" s="4" t="s">
        <v>64</v>
      </c>
      <c r="H119" s="4" t="s">
        <v>12</v>
      </c>
      <c r="I119" s="4" t="s">
        <v>13</v>
      </c>
      <c r="J119" s="4" t="s">
        <v>12</v>
      </c>
      <c r="K119" s="4" t="s">
        <v>13</v>
      </c>
      <c r="L119" s="4" t="s">
        <v>64</v>
      </c>
      <c r="M119" s="11"/>
    </row>
    <row r="120" spans="1:13" x14ac:dyDescent="0.2">
      <c r="A120" s="5" t="s">
        <v>60</v>
      </c>
      <c r="B120" s="9">
        <f t="shared" ref="B120:L120" si="34">SUM(B121:B122)</f>
        <v>160000</v>
      </c>
      <c r="C120" s="7">
        <f t="shared" si="34"/>
        <v>0</v>
      </c>
      <c r="D120" s="51">
        <f t="shared" si="34"/>
        <v>160000</v>
      </c>
      <c r="E120" s="51">
        <f t="shared" si="34"/>
        <v>160000</v>
      </c>
      <c r="F120" s="51">
        <f t="shared" si="34"/>
        <v>0</v>
      </c>
      <c r="G120" s="51">
        <f t="shared" si="34"/>
        <v>160000</v>
      </c>
      <c r="H120" s="9">
        <f t="shared" si="34"/>
        <v>0</v>
      </c>
      <c r="I120" s="52">
        <f t="shared" si="34"/>
        <v>0</v>
      </c>
      <c r="J120" s="9">
        <f t="shared" si="34"/>
        <v>160000</v>
      </c>
      <c r="K120" s="52">
        <f t="shared" si="34"/>
        <v>0</v>
      </c>
      <c r="L120" s="9">
        <f t="shared" si="34"/>
        <v>160000</v>
      </c>
      <c r="M120" s="11"/>
    </row>
    <row r="121" spans="1:13" x14ac:dyDescent="0.2">
      <c r="A121" s="12" t="s">
        <v>28</v>
      </c>
      <c r="B121" s="13"/>
      <c r="C121" s="14"/>
      <c r="D121" s="53">
        <f>SUM(B121:C121)</f>
        <v>0</v>
      </c>
      <c r="E121" s="53"/>
      <c r="F121" s="53"/>
      <c r="G121" s="53">
        <f>SUM(E121:F121)</f>
        <v>0</v>
      </c>
      <c r="H121" s="16"/>
      <c r="I121" s="14"/>
      <c r="J121" s="13">
        <f t="shared" ref="J121:K123" si="35">SUM(E121,H121)</f>
        <v>0</v>
      </c>
      <c r="K121" s="13">
        <f t="shared" si="35"/>
        <v>0</v>
      </c>
      <c r="L121" s="13">
        <f>SUM(J121:K121)</f>
        <v>0</v>
      </c>
      <c r="M121" s="11"/>
    </row>
    <row r="122" spans="1:13" x14ac:dyDescent="0.2">
      <c r="A122" s="12" t="s">
        <v>29</v>
      </c>
      <c r="B122" s="13">
        <v>160000</v>
      </c>
      <c r="C122" s="14"/>
      <c r="D122" s="53">
        <f>SUM(B122:C122)</f>
        <v>160000</v>
      </c>
      <c r="E122" s="13">
        <v>160000</v>
      </c>
      <c r="F122" s="53"/>
      <c r="G122" s="53">
        <f>SUM(E122:F122)</f>
        <v>160000</v>
      </c>
      <c r="H122" s="13"/>
      <c r="I122" s="7"/>
      <c r="J122" s="13">
        <f t="shared" si="35"/>
        <v>160000</v>
      </c>
      <c r="K122" s="13">
        <f t="shared" si="35"/>
        <v>0</v>
      </c>
      <c r="L122" s="13">
        <f>SUM(J122:K122)</f>
        <v>160000</v>
      </c>
      <c r="M122" s="11"/>
    </row>
    <row r="123" spans="1:13" x14ac:dyDescent="0.2">
      <c r="A123" s="17" t="s">
        <v>79</v>
      </c>
      <c r="B123" s="18">
        <v>160000</v>
      </c>
      <c r="C123" s="19"/>
      <c r="D123" s="54">
        <f>SUM(B123:C123)</f>
        <v>160000</v>
      </c>
      <c r="E123" s="18">
        <v>160000</v>
      </c>
      <c r="F123" s="54"/>
      <c r="G123" s="54">
        <f>SUM(E123:F123)</f>
        <v>160000</v>
      </c>
      <c r="H123" s="18"/>
      <c r="I123" s="19"/>
      <c r="J123" s="18">
        <f t="shared" si="35"/>
        <v>160000</v>
      </c>
      <c r="K123" s="18">
        <f t="shared" si="35"/>
        <v>0</v>
      </c>
      <c r="L123" s="18">
        <f>SUM(J123:K123)</f>
        <v>160000</v>
      </c>
      <c r="M123" s="11"/>
    </row>
    <row r="124" spans="1:13" x14ac:dyDescent="0.2">
      <c r="A124" s="5"/>
      <c r="B124" s="13"/>
      <c r="C124" s="14"/>
      <c r="D124" s="53"/>
      <c r="E124" s="53"/>
      <c r="F124" s="53"/>
      <c r="G124" s="53"/>
      <c r="H124" s="39"/>
      <c r="I124" s="7"/>
      <c r="J124" s="6"/>
      <c r="K124" s="7"/>
      <c r="L124" s="16"/>
      <c r="M124" s="11"/>
    </row>
    <row r="125" spans="1:13" x14ac:dyDescent="0.2">
      <c r="A125" s="5" t="s">
        <v>61</v>
      </c>
      <c r="B125" s="6">
        <f t="shared" ref="B125:L125" si="36">SUM(B126)</f>
        <v>0</v>
      </c>
      <c r="C125" s="7">
        <f t="shared" si="36"/>
        <v>0</v>
      </c>
      <c r="D125" s="55">
        <f t="shared" si="36"/>
        <v>0</v>
      </c>
      <c r="E125" s="55">
        <f t="shared" si="36"/>
        <v>0</v>
      </c>
      <c r="F125" s="55">
        <f t="shared" si="36"/>
        <v>0</v>
      </c>
      <c r="G125" s="55">
        <f t="shared" si="36"/>
        <v>0</v>
      </c>
      <c r="H125" s="6">
        <f t="shared" si="36"/>
        <v>0</v>
      </c>
      <c r="I125" s="7">
        <f t="shared" si="36"/>
        <v>0</v>
      </c>
      <c r="J125" s="6">
        <f t="shared" si="36"/>
        <v>0</v>
      </c>
      <c r="K125" s="7">
        <f t="shared" si="36"/>
        <v>0</v>
      </c>
      <c r="L125" s="6">
        <f t="shared" si="36"/>
        <v>0</v>
      </c>
      <c r="M125" s="11"/>
    </row>
    <row r="126" spans="1:13" x14ac:dyDescent="0.2">
      <c r="A126" s="12" t="s">
        <v>30</v>
      </c>
      <c r="B126" s="13"/>
      <c r="C126" s="14"/>
      <c r="D126" s="53"/>
      <c r="E126" s="53"/>
      <c r="F126" s="53"/>
      <c r="G126" s="53"/>
      <c r="H126" s="16"/>
      <c r="I126" s="14"/>
      <c r="J126" s="13"/>
      <c r="K126" s="14"/>
      <c r="L126" s="16"/>
      <c r="M126" s="11"/>
    </row>
    <row r="127" spans="1:13" x14ac:dyDescent="0.2">
      <c r="A127" s="12" t="s">
        <v>66</v>
      </c>
      <c r="B127" s="13"/>
      <c r="C127" s="14"/>
      <c r="D127" s="53"/>
      <c r="E127" s="53"/>
      <c r="F127" s="53"/>
      <c r="G127" s="53"/>
      <c r="H127" s="16"/>
      <c r="I127" s="14"/>
      <c r="J127" s="13"/>
      <c r="K127" s="14"/>
      <c r="L127" s="16"/>
      <c r="M127" s="11"/>
    </row>
    <row r="128" spans="1:13" x14ac:dyDescent="0.2">
      <c r="A128" s="12"/>
      <c r="B128" s="13"/>
      <c r="C128" s="14"/>
      <c r="D128" s="53"/>
      <c r="E128" s="53"/>
      <c r="F128" s="53"/>
      <c r="G128" s="53"/>
      <c r="H128" s="39"/>
      <c r="I128" s="7"/>
      <c r="J128" s="6"/>
      <c r="K128" s="7"/>
      <c r="L128" s="16"/>
      <c r="M128" s="11"/>
    </row>
    <row r="129" spans="1:13" x14ac:dyDescent="0.2">
      <c r="A129" s="5" t="s">
        <v>17</v>
      </c>
      <c r="B129" s="6">
        <f t="shared" ref="B129:L129" si="37">SUM(B130:B139)</f>
        <v>0</v>
      </c>
      <c r="C129" s="7">
        <f t="shared" si="37"/>
        <v>0</v>
      </c>
      <c r="D129" s="55">
        <f t="shared" si="37"/>
        <v>0</v>
      </c>
      <c r="E129" s="55">
        <f t="shared" si="37"/>
        <v>0</v>
      </c>
      <c r="F129" s="55">
        <f t="shared" si="37"/>
        <v>0</v>
      </c>
      <c r="G129" s="55">
        <f t="shared" si="37"/>
        <v>0</v>
      </c>
      <c r="H129" s="6">
        <f t="shared" si="37"/>
        <v>0</v>
      </c>
      <c r="I129" s="7">
        <f t="shared" si="37"/>
        <v>0</v>
      </c>
      <c r="J129" s="6">
        <f t="shared" si="37"/>
        <v>0</v>
      </c>
      <c r="K129" s="7">
        <f t="shared" si="37"/>
        <v>0</v>
      </c>
      <c r="L129" s="6">
        <f t="shared" si="37"/>
        <v>0</v>
      </c>
      <c r="M129" s="11"/>
    </row>
    <row r="130" spans="1:13" x14ac:dyDescent="0.2">
      <c r="A130" s="12" t="s">
        <v>31</v>
      </c>
      <c r="B130" s="13"/>
      <c r="C130" s="14"/>
      <c r="D130" s="53"/>
      <c r="E130" s="53"/>
      <c r="F130" s="53"/>
      <c r="G130" s="53"/>
      <c r="H130" s="16"/>
      <c r="I130" s="14"/>
      <c r="J130" s="13"/>
      <c r="K130" s="14"/>
      <c r="L130" s="16"/>
      <c r="M130" s="11"/>
    </row>
    <row r="131" spans="1:13" x14ac:dyDescent="0.2">
      <c r="A131" s="12" t="s">
        <v>32</v>
      </c>
      <c r="B131" s="13"/>
      <c r="C131" s="14"/>
      <c r="D131" s="53"/>
      <c r="E131" s="53"/>
      <c r="F131" s="53"/>
      <c r="G131" s="53"/>
      <c r="H131" s="39"/>
      <c r="I131" s="7"/>
      <c r="J131" s="6"/>
      <c r="K131" s="7"/>
      <c r="L131" s="16"/>
      <c r="M131" s="11"/>
    </row>
    <row r="132" spans="1:13" x14ac:dyDescent="0.2">
      <c r="A132" s="16" t="s">
        <v>77</v>
      </c>
      <c r="B132" s="13"/>
      <c r="C132" s="14"/>
      <c r="D132" s="53"/>
      <c r="E132" s="53"/>
      <c r="F132" s="53"/>
      <c r="G132" s="53"/>
      <c r="H132" s="39"/>
      <c r="I132" s="7"/>
      <c r="J132" s="6"/>
      <c r="K132" s="7"/>
      <c r="L132" s="16"/>
      <c r="M132" s="11"/>
    </row>
    <row r="133" spans="1:13" x14ac:dyDescent="0.2">
      <c r="A133" s="12" t="s">
        <v>33</v>
      </c>
      <c r="B133" s="6"/>
      <c r="C133" s="7"/>
      <c r="D133" s="55"/>
      <c r="E133" s="55"/>
      <c r="F133" s="55"/>
      <c r="G133" s="55"/>
      <c r="H133" s="16"/>
      <c r="I133" s="14"/>
      <c r="J133" s="13"/>
      <c r="K133" s="14"/>
      <c r="L133" s="16"/>
      <c r="M133" s="11"/>
    </row>
    <row r="134" spans="1:13" x14ac:dyDescent="0.2">
      <c r="A134" s="12" t="s">
        <v>34</v>
      </c>
      <c r="B134" s="13"/>
      <c r="C134" s="14"/>
      <c r="D134" s="53"/>
      <c r="E134" s="53"/>
      <c r="F134" s="53"/>
      <c r="G134" s="53"/>
      <c r="H134" s="16"/>
      <c r="I134" s="14"/>
      <c r="J134" s="13"/>
      <c r="K134" s="14"/>
      <c r="L134" s="16"/>
      <c r="M134" s="11"/>
    </row>
    <row r="135" spans="1:13" x14ac:dyDescent="0.2">
      <c r="A135" s="12" t="s">
        <v>35</v>
      </c>
      <c r="B135" s="13"/>
      <c r="C135" s="14"/>
      <c r="D135" s="53"/>
      <c r="E135" s="53"/>
      <c r="F135" s="53"/>
      <c r="G135" s="53"/>
      <c r="H135" s="56"/>
      <c r="I135" s="14"/>
      <c r="J135" s="13"/>
      <c r="K135" s="14"/>
      <c r="L135" s="16"/>
      <c r="M135" s="11"/>
    </row>
    <row r="136" spans="1:13" x14ac:dyDescent="0.2">
      <c r="A136" s="12" t="s">
        <v>36</v>
      </c>
      <c r="B136" s="13"/>
      <c r="C136" s="14"/>
      <c r="D136" s="53"/>
      <c r="E136" s="53"/>
      <c r="F136" s="53"/>
      <c r="G136" s="53"/>
      <c r="H136" s="16"/>
      <c r="I136" s="7"/>
      <c r="J136" s="6"/>
      <c r="K136" s="7"/>
      <c r="L136" s="16"/>
      <c r="M136" s="11"/>
    </row>
    <row r="137" spans="1:13" x14ac:dyDescent="0.2">
      <c r="A137" s="12" t="s">
        <v>8</v>
      </c>
      <c r="B137" s="13"/>
      <c r="C137" s="14"/>
      <c r="D137" s="53"/>
      <c r="E137" s="53"/>
      <c r="F137" s="53"/>
      <c r="G137" s="53"/>
      <c r="H137" s="39"/>
      <c r="I137" s="7"/>
      <c r="J137" s="6"/>
      <c r="K137" s="7"/>
      <c r="L137" s="16"/>
      <c r="M137" s="11"/>
    </row>
    <row r="138" spans="1:13" x14ac:dyDescent="0.2">
      <c r="A138" s="12" t="s">
        <v>37</v>
      </c>
      <c r="B138" s="13"/>
      <c r="C138" s="14"/>
      <c r="D138" s="53"/>
      <c r="E138" s="53"/>
      <c r="F138" s="53"/>
      <c r="G138" s="53"/>
      <c r="H138" s="57"/>
      <c r="I138" s="7"/>
      <c r="J138" s="6"/>
      <c r="K138" s="14"/>
      <c r="L138" s="16"/>
      <c r="M138" s="11"/>
    </row>
    <row r="139" spans="1:13" x14ac:dyDescent="0.2">
      <c r="A139" s="12" t="s">
        <v>7</v>
      </c>
      <c r="B139" s="13"/>
      <c r="C139" s="14"/>
      <c r="D139" s="53"/>
      <c r="E139" s="53"/>
      <c r="F139" s="53"/>
      <c r="G139" s="53"/>
      <c r="H139" s="16"/>
      <c r="I139" s="7"/>
      <c r="J139" s="6"/>
      <c r="K139" s="14"/>
      <c r="L139" s="16"/>
      <c r="M139" s="11"/>
    </row>
    <row r="140" spans="1:13" x14ac:dyDescent="0.2">
      <c r="A140" s="12" t="s">
        <v>67</v>
      </c>
      <c r="B140" s="13"/>
      <c r="C140" s="14"/>
      <c r="D140" s="53"/>
      <c r="E140" s="53"/>
      <c r="F140" s="53"/>
      <c r="G140" s="53"/>
      <c r="H140" s="16"/>
      <c r="I140" s="7"/>
      <c r="J140" s="6"/>
      <c r="K140" s="14"/>
      <c r="L140" s="16"/>
      <c r="M140" s="11"/>
    </row>
    <row r="141" spans="1:13" x14ac:dyDescent="0.2">
      <c r="A141" s="12"/>
      <c r="B141" s="13"/>
      <c r="C141" s="14"/>
      <c r="D141" s="53"/>
      <c r="E141" s="53"/>
      <c r="F141" s="53"/>
      <c r="G141" s="53"/>
      <c r="H141" s="39"/>
      <c r="I141" s="7"/>
      <c r="J141" s="6"/>
      <c r="K141" s="7"/>
      <c r="L141" s="16"/>
      <c r="M141" s="11"/>
    </row>
    <row r="142" spans="1:13" x14ac:dyDescent="0.2">
      <c r="A142" s="5" t="s">
        <v>38</v>
      </c>
      <c r="B142" s="6">
        <f t="shared" ref="B142:L142" si="38">SUM(B143:B153)</f>
        <v>50637</v>
      </c>
      <c r="C142" s="7">
        <f t="shared" si="38"/>
        <v>0</v>
      </c>
      <c r="D142" s="55">
        <f t="shared" si="38"/>
        <v>50637</v>
      </c>
      <c r="E142" s="55">
        <f t="shared" si="38"/>
        <v>50637</v>
      </c>
      <c r="F142" s="55">
        <f t="shared" si="38"/>
        <v>0</v>
      </c>
      <c r="G142" s="55">
        <f t="shared" si="38"/>
        <v>50637</v>
      </c>
      <c r="H142" s="6">
        <f t="shared" si="38"/>
        <v>0</v>
      </c>
      <c r="I142" s="7">
        <f t="shared" si="38"/>
        <v>0</v>
      </c>
      <c r="J142" s="6">
        <f t="shared" si="38"/>
        <v>50637</v>
      </c>
      <c r="K142" s="7">
        <f t="shared" si="38"/>
        <v>0</v>
      </c>
      <c r="L142" s="6">
        <f t="shared" si="38"/>
        <v>50637</v>
      </c>
      <c r="M142" s="11"/>
    </row>
    <row r="143" spans="1:13" x14ac:dyDescent="0.2">
      <c r="A143" s="12" t="s">
        <v>39</v>
      </c>
      <c r="B143" s="13"/>
      <c r="C143" s="14"/>
      <c r="D143" s="53">
        <f>SUM(B143:C143)</f>
        <v>0</v>
      </c>
      <c r="E143" s="53"/>
      <c r="F143" s="53"/>
      <c r="G143" s="53">
        <f>SUM(E143:F143)</f>
        <v>0</v>
      </c>
      <c r="H143" s="16"/>
      <c r="I143" s="14"/>
      <c r="J143" s="13">
        <f>SUM(E143,H143)</f>
        <v>0</v>
      </c>
      <c r="K143" s="13">
        <f>SUM(F143,I143)</f>
        <v>0</v>
      </c>
      <c r="L143" s="13">
        <f>SUM(J143:K143)</f>
        <v>0</v>
      </c>
      <c r="M143" s="11"/>
    </row>
    <row r="144" spans="1:13" x14ac:dyDescent="0.2">
      <c r="A144" s="12" t="s">
        <v>6</v>
      </c>
      <c r="B144" s="13">
        <v>48900</v>
      </c>
      <c r="C144" s="14"/>
      <c r="D144" s="53">
        <f>SUM(B144:C144)</f>
        <v>48900</v>
      </c>
      <c r="E144" s="13">
        <v>48900</v>
      </c>
      <c r="F144" s="53"/>
      <c r="G144" s="53">
        <f t="shared" ref="G144:G153" si="39">SUM(E144:F144)</f>
        <v>48900</v>
      </c>
      <c r="H144" s="13"/>
      <c r="I144" s="14"/>
      <c r="J144" s="13">
        <f t="shared" ref="J144:J152" si="40">SUM(E144,H144)</f>
        <v>48900</v>
      </c>
      <c r="K144" s="13">
        <f t="shared" ref="K144:K153" si="41">SUM(F144,I144)</f>
        <v>0</v>
      </c>
      <c r="L144" s="13">
        <f t="shared" ref="L144:L153" si="42">SUM(J144:K144)</f>
        <v>48900</v>
      </c>
      <c r="M144" s="11"/>
    </row>
    <row r="145" spans="1:13" x14ac:dyDescent="0.2">
      <c r="A145" s="12" t="s">
        <v>40</v>
      </c>
      <c r="B145" s="13">
        <v>1500</v>
      </c>
      <c r="C145" s="14"/>
      <c r="D145" s="53">
        <f>SUM(B145:C145)</f>
        <v>1500</v>
      </c>
      <c r="E145" s="13">
        <v>1500</v>
      </c>
      <c r="F145" s="53"/>
      <c r="G145" s="53">
        <f t="shared" si="39"/>
        <v>1500</v>
      </c>
      <c r="H145" s="13"/>
      <c r="I145" s="14"/>
      <c r="J145" s="13">
        <f t="shared" si="40"/>
        <v>1500</v>
      </c>
      <c r="K145" s="13">
        <f t="shared" si="41"/>
        <v>0</v>
      </c>
      <c r="L145" s="13">
        <f t="shared" si="42"/>
        <v>1500</v>
      </c>
      <c r="M145" s="11"/>
    </row>
    <row r="146" spans="1:13" x14ac:dyDescent="0.2">
      <c r="A146" s="12" t="s">
        <v>41</v>
      </c>
      <c r="B146" s="13"/>
      <c r="C146" s="14"/>
      <c r="D146" s="53">
        <f t="shared" ref="D146:D153" si="43">SUM(B146:C146)</f>
        <v>0</v>
      </c>
      <c r="E146" s="13"/>
      <c r="F146" s="53"/>
      <c r="G146" s="53">
        <f t="shared" si="39"/>
        <v>0</v>
      </c>
      <c r="H146" s="56"/>
      <c r="I146" s="14"/>
      <c r="J146" s="13">
        <f t="shared" si="40"/>
        <v>0</v>
      </c>
      <c r="K146" s="13">
        <f t="shared" si="41"/>
        <v>0</v>
      </c>
      <c r="L146" s="13">
        <f t="shared" si="42"/>
        <v>0</v>
      </c>
      <c r="M146" s="11"/>
    </row>
    <row r="147" spans="1:13" x14ac:dyDescent="0.2">
      <c r="A147" s="12" t="s">
        <v>42</v>
      </c>
      <c r="B147" s="13"/>
      <c r="C147" s="14"/>
      <c r="D147" s="53">
        <f t="shared" si="43"/>
        <v>0</v>
      </c>
      <c r="E147" s="13"/>
      <c r="F147" s="53"/>
      <c r="G147" s="53">
        <f t="shared" si="39"/>
        <v>0</v>
      </c>
      <c r="H147" s="56"/>
      <c r="I147" s="58"/>
      <c r="J147" s="13">
        <f t="shared" si="40"/>
        <v>0</v>
      </c>
      <c r="K147" s="13">
        <f t="shared" si="41"/>
        <v>0</v>
      </c>
      <c r="L147" s="13">
        <f t="shared" si="42"/>
        <v>0</v>
      </c>
      <c r="M147" s="11"/>
    </row>
    <row r="148" spans="1:13" x14ac:dyDescent="0.2">
      <c r="A148" s="12" t="s">
        <v>43</v>
      </c>
      <c r="B148" s="13">
        <v>176</v>
      </c>
      <c r="C148" s="14"/>
      <c r="D148" s="53">
        <f t="shared" si="43"/>
        <v>176</v>
      </c>
      <c r="E148" s="13">
        <v>176</v>
      </c>
      <c r="F148" s="53"/>
      <c r="G148" s="53">
        <f t="shared" si="39"/>
        <v>176</v>
      </c>
      <c r="H148" s="16"/>
      <c r="I148" s="14"/>
      <c r="J148" s="13">
        <f t="shared" si="40"/>
        <v>176</v>
      </c>
      <c r="K148" s="13">
        <f t="shared" si="41"/>
        <v>0</v>
      </c>
      <c r="L148" s="13">
        <f t="shared" si="42"/>
        <v>176</v>
      </c>
      <c r="M148" s="11"/>
    </row>
    <row r="149" spans="1:13" x14ac:dyDescent="0.2">
      <c r="A149" s="23" t="s">
        <v>44</v>
      </c>
      <c r="B149" s="13"/>
      <c r="C149" s="14"/>
      <c r="D149" s="53">
        <f t="shared" si="43"/>
        <v>0</v>
      </c>
      <c r="E149" s="13"/>
      <c r="F149" s="53"/>
      <c r="G149" s="53">
        <f t="shared" si="39"/>
        <v>0</v>
      </c>
      <c r="H149" s="16"/>
      <c r="I149" s="14"/>
      <c r="J149" s="13">
        <f t="shared" si="40"/>
        <v>0</v>
      </c>
      <c r="K149" s="13">
        <f t="shared" si="41"/>
        <v>0</v>
      </c>
      <c r="L149" s="13">
        <f t="shared" si="42"/>
        <v>0</v>
      </c>
      <c r="M149" s="11"/>
    </row>
    <row r="150" spans="1:13" x14ac:dyDescent="0.2">
      <c r="A150" s="23" t="s">
        <v>45</v>
      </c>
      <c r="B150" s="13">
        <v>61</v>
      </c>
      <c r="C150" s="14"/>
      <c r="D150" s="53">
        <f t="shared" si="43"/>
        <v>61</v>
      </c>
      <c r="E150" s="13">
        <v>61</v>
      </c>
      <c r="F150" s="53"/>
      <c r="G150" s="53">
        <f t="shared" si="39"/>
        <v>61</v>
      </c>
      <c r="H150" s="16"/>
      <c r="I150" s="14"/>
      <c r="J150" s="13">
        <f t="shared" si="40"/>
        <v>61</v>
      </c>
      <c r="K150" s="13">
        <f t="shared" si="41"/>
        <v>0</v>
      </c>
      <c r="L150" s="13">
        <f t="shared" si="42"/>
        <v>61</v>
      </c>
      <c r="M150" s="11"/>
    </row>
    <row r="151" spans="1:13" x14ac:dyDescent="0.2">
      <c r="A151" s="12" t="s">
        <v>46</v>
      </c>
      <c r="B151" s="6"/>
      <c r="C151" s="7"/>
      <c r="D151" s="53">
        <f t="shared" si="43"/>
        <v>0</v>
      </c>
      <c r="E151" s="53"/>
      <c r="F151" s="53"/>
      <c r="G151" s="53">
        <f t="shared" si="39"/>
        <v>0</v>
      </c>
      <c r="H151" s="16"/>
      <c r="I151" s="14"/>
      <c r="J151" s="13">
        <f t="shared" si="40"/>
        <v>0</v>
      </c>
      <c r="K151" s="13">
        <f t="shared" si="41"/>
        <v>0</v>
      </c>
      <c r="L151" s="13">
        <f t="shared" si="42"/>
        <v>0</v>
      </c>
      <c r="M151" s="11"/>
    </row>
    <row r="152" spans="1:13" x14ac:dyDescent="0.2">
      <c r="A152" s="12" t="s">
        <v>73</v>
      </c>
      <c r="B152" s="6"/>
      <c r="C152" s="7"/>
      <c r="D152" s="53">
        <f t="shared" si="43"/>
        <v>0</v>
      </c>
      <c r="E152" s="53"/>
      <c r="F152" s="53"/>
      <c r="G152" s="53">
        <f t="shared" si="39"/>
        <v>0</v>
      </c>
      <c r="H152" s="16"/>
      <c r="I152" s="14"/>
      <c r="J152" s="13">
        <f t="shared" si="40"/>
        <v>0</v>
      </c>
      <c r="K152" s="13">
        <f t="shared" si="41"/>
        <v>0</v>
      </c>
      <c r="L152" s="13">
        <f t="shared" si="42"/>
        <v>0</v>
      </c>
      <c r="M152" s="11"/>
    </row>
    <row r="153" spans="1:13" x14ac:dyDescent="0.2">
      <c r="A153" s="23" t="s">
        <v>47</v>
      </c>
      <c r="B153" s="13"/>
      <c r="C153" s="14"/>
      <c r="D153" s="53">
        <f t="shared" si="43"/>
        <v>0</v>
      </c>
      <c r="E153" s="53"/>
      <c r="F153" s="53"/>
      <c r="G153" s="53">
        <f t="shared" si="39"/>
        <v>0</v>
      </c>
      <c r="H153" s="13"/>
      <c r="I153" s="14"/>
      <c r="J153" s="13">
        <f>SUM(E153,H153)</f>
        <v>0</v>
      </c>
      <c r="K153" s="13">
        <f t="shared" si="41"/>
        <v>0</v>
      </c>
      <c r="L153" s="13">
        <f t="shared" si="42"/>
        <v>0</v>
      </c>
      <c r="M153" s="11"/>
    </row>
    <row r="154" spans="1:13" x14ac:dyDescent="0.2">
      <c r="A154" s="12"/>
      <c r="B154" s="13"/>
      <c r="C154" s="14"/>
      <c r="D154" s="53"/>
      <c r="E154" s="53"/>
      <c r="F154" s="53"/>
      <c r="G154" s="53"/>
      <c r="H154" s="13"/>
      <c r="I154" s="7"/>
      <c r="J154" s="6"/>
      <c r="K154" s="7"/>
      <c r="L154" s="16"/>
      <c r="M154" s="11"/>
    </row>
    <row r="155" spans="1:13" x14ac:dyDescent="0.2">
      <c r="A155" s="24" t="s">
        <v>48</v>
      </c>
      <c r="B155" s="6">
        <f t="shared" ref="B155:L155" si="44">SUM(B156)</f>
        <v>0</v>
      </c>
      <c r="C155" s="7">
        <f t="shared" si="44"/>
        <v>0</v>
      </c>
      <c r="D155" s="55">
        <f t="shared" si="44"/>
        <v>0</v>
      </c>
      <c r="E155" s="55">
        <f t="shared" si="44"/>
        <v>0</v>
      </c>
      <c r="F155" s="55">
        <f t="shared" si="44"/>
        <v>0</v>
      </c>
      <c r="G155" s="55">
        <f t="shared" si="44"/>
        <v>0</v>
      </c>
      <c r="H155" s="6">
        <f t="shared" si="44"/>
        <v>0</v>
      </c>
      <c r="I155" s="7">
        <f t="shared" si="44"/>
        <v>0</v>
      </c>
      <c r="J155" s="6">
        <f t="shared" si="44"/>
        <v>0</v>
      </c>
      <c r="K155" s="7">
        <f t="shared" si="44"/>
        <v>0</v>
      </c>
      <c r="L155" s="6">
        <f t="shared" si="44"/>
        <v>0</v>
      </c>
      <c r="M155" s="11"/>
    </row>
    <row r="156" spans="1:13" x14ac:dyDescent="0.2">
      <c r="A156" s="12" t="s">
        <v>49</v>
      </c>
      <c r="B156" s="13"/>
      <c r="C156" s="14"/>
      <c r="D156" s="53">
        <f>SUM(B156:C156)</f>
        <v>0</v>
      </c>
      <c r="E156" s="53"/>
      <c r="F156" s="53"/>
      <c r="G156" s="53"/>
      <c r="H156" s="16"/>
      <c r="I156" s="7"/>
      <c r="J156" s="13">
        <f>SUM(E156,H156)</f>
        <v>0</v>
      </c>
      <c r="K156" s="13">
        <f>SUM(F156,I156)</f>
        <v>0</v>
      </c>
      <c r="L156" s="13">
        <f>SUM(J156:K156)</f>
        <v>0</v>
      </c>
      <c r="M156" s="11"/>
    </row>
    <row r="157" spans="1:13" x14ac:dyDescent="0.2">
      <c r="A157" s="16" t="s">
        <v>74</v>
      </c>
      <c r="B157" s="13"/>
      <c r="C157" s="14"/>
      <c r="D157" s="53"/>
      <c r="E157" s="53"/>
      <c r="F157" s="53"/>
      <c r="G157" s="53"/>
      <c r="H157" s="16"/>
      <c r="I157" s="7"/>
      <c r="J157" s="13">
        <f>SUM(E157,H157)</f>
        <v>0</v>
      </c>
      <c r="K157" s="13">
        <f>SUM(F157,I157)</f>
        <v>0</v>
      </c>
      <c r="L157" s="13">
        <f>SUM(G157,J157)</f>
        <v>0</v>
      </c>
      <c r="M157" s="11"/>
    </row>
    <row r="158" spans="1:13" x14ac:dyDescent="0.2">
      <c r="A158" s="12" t="s">
        <v>81</v>
      </c>
      <c r="B158" s="13"/>
      <c r="C158" s="14"/>
      <c r="D158" s="53"/>
      <c r="E158" s="53"/>
      <c r="F158" s="53"/>
      <c r="G158" s="53"/>
      <c r="H158" s="16"/>
      <c r="I158" s="7"/>
      <c r="J158" s="13"/>
      <c r="K158" s="14"/>
      <c r="L158" s="13"/>
      <c r="M158" s="11"/>
    </row>
    <row r="159" spans="1:13" x14ac:dyDescent="0.2">
      <c r="A159" s="12"/>
      <c r="B159" s="6"/>
      <c r="C159" s="7"/>
      <c r="D159" s="55"/>
      <c r="E159" s="55"/>
      <c r="F159" s="55"/>
      <c r="G159" s="55"/>
      <c r="H159" s="59"/>
      <c r="I159" s="7"/>
      <c r="J159" s="6"/>
      <c r="K159" s="7"/>
      <c r="L159" s="16"/>
      <c r="M159" s="11"/>
    </row>
    <row r="160" spans="1:13" x14ac:dyDescent="0.2">
      <c r="A160" s="24" t="s">
        <v>50</v>
      </c>
      <c r="B160" s="6">
        <f>SUM(B161:B162)</f>
        <v>0</v>
      </c>
      <c r="C160" s="6">
        <f t="shared" ref="C160:L160" si="45">SUM(C161:C162)</f>
        <v>0</v>
      </c>
      <c r="D160" s="6">
        <f t="shared" si="45"/>
        <v>0</v>
      </c>
      <c r="E160" s="6">
        <f t="shared" si="45"/>
        <v>0</v>
      </c>
      <c r="F160" s="6">
        <f t="shared" si="45"/>
        <v>0</v>
      </c>
      <c r="G160" s="6">
        <f t="shared" si="45"/>
        <v>0</v>
      </c>
      <c r="H160" s="6">
        <f t="shared" si="45"/>
        <v>0</v>
      </c>
      <c r="I160" s="6">
        <f t="shared" si="45"/>
        <v>0</v>
      </c>
      <c r="J160" s="6">
        <f t="shared" si="45"/>
        <v>0</v>
      </c>
      <c r="K160" s="6">
        <f t="shared" si="45"/>
        <v>0</v>
      </c>
      <c r="L160" s="6">
        <f t="shared" si="45"/>
        <v>0</v>
      </c>
      <c r="M160" s="11"/>
    </row>
    <row r="161" spans="1:13" x14ac:dyDescent="0.2">
      <c r="A161" s="12" t="s">
        <v>51</v>
      </c>
      <c r="B161" s="13"/>
      <c r="C161" s="14"/>
      <c r="D161" s="53"/>
      <c r="E161" s="53"/>
      <c r="F161" s="53"/>
      <c r="G161" s="53"/>
      <c r="H161" s="53"/>
      <c r="I161" s="53"/>
      <c r="J161" s="53">
        <f>SUM(E161,H161)</f>
        <v>0</v>
      </c>
      <c r="K161" s="53">
        <f>SUM(F161,I161)</f>
        <v>0</v>
      </c>
      <c r="L161" s="13">
        <f>SUM(J161:K161)</f>
        <v>0</v>
      </c>
      <c r="M161" s="11"/>
    </row>
    <row r="162" spans="1:13" x14ac:dyDescent="0.2">
      <c r="A162" s="12" t="s">
        <v>72</v>
      </c>
      <c r="B162" s="13"/>
      <c r="C162" s="14"/>
      <c r="D162" s="53"/>
      <c r="E162" s="53"/>
      <c r="F162" s="53"/>
      <c r="G162" s="53">
        <f>SUM(E162:F162)</f>
        <v>0</v>
      </c>
      <c r="H162" s="13"/>
      <c r="I162" s="14"/>
      <c r="J162" s="53">
        <f>SUM(E162,H162)</f>
        <v>0</v>
      </c>
      <c r="K162" s="53">
        <f>SUM(F162,I162)</f>
        <v>0</v>
      </c>
      <c r="L162" s="13">
        <f>SUM(J162:K162)</f>
        <v>0</v>
      </c>
      <c r="M162" s="11"/>
    </row>
    <row r="163" spans="1:13" x14ac:dyDescent="0.2">
      <c r="A163" s="5"/>
      <c r="B163" s="16"/>
      <c r="C163" s="14"/>
      <c r="D163" s="53"/>
      <c r="E163" s="53"/>
      <c r="F163" s="53"/>
      <c r="G163" s="53"/>
      <c r="H163" s="60"/>
      <c r="I163" s="14"/>
      <c r="J163" s="13"/>
      <c r="K163" s="14"/>
      <c r="L163" s="16"/>
      <c r="M163" s="11"/>
    </row>
    <row r="164" spans="1:13" x14ac:dyDescent="0.2">
      <c r="A164" s="24" t="s">
        <v>52</v>
      </c>
      <c r="B164" s="6">
        <f>SUM(B165:B166)</f>
        <v>0</v>
      </c>
      <c r="C164" s="6">
        <f t="shared" ref="C164:L164" si="46">SUM(C165:C166)</f>
        <v>0</v>
      </c>
      <c r="D164" s="6">
        <f t="shared" si="46"/>
        <v>0</v>
      </c>
      <c r="E164" s="6">
        <f t="shared" si="46"/>
        <v>0</v>
      </c>
      <c r="F164" s="6">
        <f t="shared" si="46"/>
        <v>0</v>
      </c>
      <c r="G164" s="6">
        <f t="shared" si="46"/>
        <v>0</v>
      </c>
      <c r="H164" s="6">
        <f t="shared" si="46"/>
        <v>0</v>
      </c>
      <c r="I164" s="6">
        <f t="shared" si="46"/>
        <v>0</v>
      </c>
      <c r="J164" s="6">
        <f t="shared" si="46"/>
        <v>0</v>
      </c>
      <c r="K164" s="6">
        <f t="shared" si="46"/>
        <v>0</v>
      </c>
      <c r="L164" s="6">
        <f t="shared" si="46"/>
        <v>0</v>
      </c>
      <c r="M164" s="11"/>
    </row>
    <row r="165" spans="1:13" x14ac:dyDescent="0.2">
      <c r="A165" s="12" t="s">
        <v>53</v>
      </c>
      <c r="B165" s="16"/>
      <c r="C165" s="14"/>
      <c r="D165" s="53">
        <f>SUM(B165:C165)</f>
        <v>0</v>
      </c>
      <c r="E165" s="53"/>
      <c r="F165" s="53"/>
      <c r="G165" s="53"/>
      <c r="H165" s="39"/>
      <c r="I165" s="14"/>
      <c r="J165" s="13">
        <f>SUM(B165,H165)</f>
        <v>0</v>
      </c>
      <c r="K165" s="13">
        <f>SUM(C165,I165)</f>
        <v>0</v>
      </c>
      <c r="L165" s="16"/>
      <c r="M165" s="11"/>
    </row>
    <row r="166" spans="1:13" x14ac:dyDescent="0.2">
      <c r="A166" s="16" t="s">
        <v>75</v>
      </c>
      <c r="B166" s="16"/>
      <c r="C166" s="14"/>
      <c r="D166" s="53"/>
      <c r="E166" s="53"/>
      <c r="F166" s="53"/>
      <c r="G166" s="53"/>
      <c r="H166" s="53"/>
      <c r="I166" s="13"/>
      <c r="J166" s="13">
        <f>SUM(B166,H166)</f>
        <v>0</v>
      </c>
      <c r="K166" s="13">
        <f>SUM(C166,I166)</f>
        <v>0</v>
      </c>
      <c r="L166" s="13">
        <f>SUM(J166:K166)</f>
        <v>0</v>
      </c>
      <c r="M166" s="11"/>
    </row>
    <row r="167" spans="1:13" x14ac:dyDescent="0.2">
      <c r="A167" s="12"/>
      <c r="B167" s="25"/>
      <c r="C167" s="14"/>
      <c r="D167" s="61"/>
      <c r="E167" s="55"/>
      <c r="F167" s="55"/>
      <c r="G167" s="55"/>
      <c r="H167" s="39"/>
      <c r="I167" s="14"/>
      <c r="J167" s="13"/>
      <c r="K167" s="7"/>
      <c r="L167" s="25"/>
      <c r="M167" s="11"/>
    </row>
    <row r="168" spans="1:13" x14ac:dyDescent="0.2">
      <c r="A168" s="26" t="s">
        <v>18</v>
      </c>
      <c r="B168" s="27">
        <f>SUM(B120,B125,B129,B142,B155,B160,B164)</f>
        <v>210637</v>
      </c>
      <c r="C168" s="27">
        <f t="shared" ref="C168:L168" si="47">SUM(C120,C125,C129,C142,C155,C160,C164)</f>
        <v>0</v>
      </c>
      <c r="D168" s="62">
        <f t="shared" si="47"/>
        <v>210637</v>
      </c>
      <c r="E168" s="62">
        <f t="shared" si="47"/>
        <v>210637</v>
      </c>
      <c r="F168" s="62">
        <f t="shared" si="47"/>
        <v>0</v>
      </c>
      <c r="G168" s="62">
        <f t="shared" si="47"/>
        <v>210637</v>
      </c>
      <c r="H168" s="27">
        <f t="shared" si="47"/>
        <v>0</v>
      </c>
      <c r="I168" s="29">
        <f t="shared" si="47"/>
        <v>0</v>
      </c>
      <c r="J168" s="27">
        <f t="shared" si="47"/>
        <v>210637</v>
      </c>
      <c r="K168" s="29">
        <f t="shared" si="47"/>
        <v>0</v>
      </c>
      <c r="L168" s="27">
        <f t="shared" si="47"/>
        <v>210637</v>
      </c>
      <c r="M168" s="11"/>
    </row>
    <row r="169" spans="1:13" x14ac:dyDescent="0.2">
      <c r="A169" s="30" t="s">
        <v>19</v>
      </c>
      <c r="B169" s="6">
        <f>SUM(B170:B176)</f>
        <v>0</v>
      </c>
      <c r="C169" s="6">
        <f t="shared" ref="C169:L169" si="48">SUM(C170:C176)</f>
        <v>0</v>
      </c>
      <c r="D169" s="6">
        <f t="shared" si="48"/>
        <v>0</v>
      </c>
      <c r="E169" s="6">
        <f t="shared" si="48"/>
        <v>0</v>
      </c>
      <c r="F169" s="6">
        <f t="shared" si="48"/>
        <v>0</v>
      </c>
      <c r="G169" s="6">
        <f t="shared" si="48"/>
        <v>0</v>
      </c>
      <c r="H169" s="6">
        <f t="shared" si="48"/>
        <v>0</v>
      </c>
      <c r="I169" s="8">
        <f t="shared" si="48"/>
        <v>0</v>
      </c>
      <c r="J169" s="6">
        <f t="shared" si="48"/>
        <v>0</v>
      </c>
      <c r="K169" s="6">
        <f t="shared" si="48"/>
        <v>0</v>
      </c>
      <c r="L169" s="6">
        <f t="shared" si="48"/>
        <v>0</v>
      </c>
      <c r="M169" s="11"/>
    </row>
    <row r="170" spans="1:13" x14ac:dyDescent="0.2">
      <c r="A170" s="31" t="s">
        <v>65</v>
      </c>
      <c r="B170" s="6"/>
      <c r="C170" s="6"/>
      <c r="D170" s="55"/>
      <c r="E170" s="55"/>
      <c r="F170" s="55"/>
      <c r="G170" s="55"/>
      <c r="H170" s="39"/>
      <c r="I170" s="7"/>
      <c r="J170" s="13">
        <f t="shared" ref="J170:K176" si="49">SUM(E170,H170)</f>
        <v>0</v>
      </c>
      <c r="K170" s="13">
        <f t="shared" si="49"/>
        <v>0</v>
      </c>
      <c r="L170" s="13">
        <f>SUM(J170:K170)</f>
        <v>0</v>
      </c>
      <c r="M170" s="11"/>
    </row>
    <row r="171" spans="1:13" x14ac:dyDescent="0.2">
      <c r="A171" s="79" t="s">
        <v>97</v>
      </c>
      <c r="B171" s="6"/>
      <c r="C171" s="6"/>
      <c r="D171" s="55"/>
      <c r="E171" s="55"/>
      <c r="F171" s="55"/>
      <c r="G171" s="55"/>
      <c r="H171" s="39"/>
      <c r="I171" s="7"/>
      <c r="J171" s="13"/>
      <c r="K171" s="13"/>
      <c r="L171" s="13"/>
      <c r="M171" s="11"/>
    </row>
    <row r="172" spans="1:13" x14ac:dyDescent="0.2">
      <c r="A172" s="79" t="s">
        <v>98</v>
      </c>
      <c r="B172" s="6"/>
      <c r="C172" s="6"/>
      <c r="D172" s="55"/>
      <c r="E172" s="55"/>
      <c r="F172" s="55"/>
      <c r="G172" s="55"/>
      <c r="H172" s="39"/>
      <c r="I172" s="7"/>
      <c r="J172" s="13"/>
      <c r="K172" s="13"/>
      <c r="L172" s="13"/>
      <c r="M172" s="11"/>
    </row>
    <row r="173" spans="1:13" x14ac:dyDescent="0.2">
      <c r="A173" s="79" t="s">
        <v>99</v>
      </c>
      <c r="B173" s="6"/>
      <c r="C173" s="6"/>
      <c r="D173" s="55"/>
      <c r="E173" s="55"/>
      <c r="F173" s="55"/>
      <c r="G173" s="55"/>
      <c r="H173" s="39"/>
      <c r="I173" s="7"/>
      <c r="J173" s="13"/>
      <c r="K173" s="13"/>
      <c r="L173" s="13"/>
      <c r="M173" s="11"/>
    </row>
    <row r="174" spans="1:13" x14ac:dyDescent="0.2">
      <c r="A174" s="31" t="s">
        <v>82</v>
      </c>
      <c r="B174" s="6"/>
      <c r="C174" s="6"/>
      <c r="D174" s="55"/>
      <c r="E174" s="55"/>
      <c r="F174" s="55"/>
      <c r="G174" s="55"/>
      <c r="H174" s="39"/>
      <c r="I174" s="7"/>
      <c r="J174" s="13">
        <f t="shared" si="49"/>
        <v>0</v>
      </c>
      <c r="K174" s="13">
        <f t="shared" si="49"/>
        <v>0</v>
      </c>
      <c r="L174" s="13">
        <f>SUM(J174:K174)</f>
        <v>0</v>
      </c>
      <c r="M174" s="11"/>
    </row>
    <row r="175" spans="1:13" x14ac:dyDescent="0.2">
      <c r="A175" s="31" t="s">
        <v>76</v>
      </c>
      <c r="B175" s="6"/>
      <c r="C175" s="6"/>
      <c r="D175" s="55"/>
      <c r="E175" s="55"/>
      <c r="F175" s="55"/>
      <c r="G175" s="55"/>
      <c r="H175" s="39"/>
      <c r="I175" s="7"/>
      <c r="J175" s="13">
        <f t="shared" si="49"/>
        <v>0</v>
      </c>
      <c r="K175" s="13">
        <f t="shared" si="49"/>
        <v>0</v>
      </c>
      <c r="L175" s="13">
        <f>SUM(J175:K175)</f>
        <v>0</v>
      </c>
      <c r="M175" s="11"/>
    </row>
    <row r="176" spans="1:13" x14ac:dyDescent="0.2">
      <c r="A176" s="31" t="s">
        <v>62</v>
      </c>
      <c r="B176" s="13"/>
      <c r="C176" s="13"/>
      <c r="D176" s="13"/>
      <c r="E176" s="13"/>
      <c r="F176" s="13"/>
      <c r="G176" s="13">
        <f>SUM(E176:F176)</f>
        <v>0</v>
      </c>
      <c r="H176" s="13"/>
      <c r="I176" s="21"/>
      <c r="J176" s="13">
        <f t="shared" si="49"/>
        <v>0</v>
      </c>
      <c r="K176" s="13">
        <f t="shared" si="49"/>
        <v>0</v>
      </c>
      <c r="L176" s="13">
        <f>SUM(J176:K176)</f>
        <v>0</v>
      </c>
      <c r="M176" s="11"/>
    </row>
    <row r="177" spans="1:13" x14ac:dyDescent="0.2">
      <c r="A177" s="32" t="s">
        <v>20</v>
      </c>
      <c r="B177" s="33">
        <f>SUM(B168,B169)</f>
        <v>210637</v>
      </c>
      <c r="C177" s="33">
        <f t="shared" ref="C177:L177" si="50">SUM(C168,C169)</f>
        <v>0</v>
      </c>
      <c r="D177" s="33">
        <f t="shared" si="50"/>
        <v>210637</v>
      </c>
      <c r="E177" s="33">
        <f t="shared" si="50"/>
        <v>210637</v>
      </c>
      <c r="F177" s="33">
        <f t="shared" si="50"/>
        <v>0</v>
      </c>
      <c r="G177" s="33">
        <f t="shared" si="50"/>
        <v>210637</v>
      </c>
      <c r="H177" s="33">
        <f t="shared" si="50"/>
        <v>0</v>
      </c>
      <c r="I177" s="34">
        <f t="shared" si="50"/>
        <v>0</v>
      </c>
      <c r="J177" s="33">
        <f t="shared" si="50"/>
        <v>210637</v>
      </c>
      <c r="K177" s="33">
        <f t="shared" si="50"/>
        <v>0</v>
      </c>
      <c r="L177" s="33">
        <f t="shared" si="50"/>
        <v>210637</v>
      </c>
      <c r="M177" s="11"/>
    </row>
    <row r="178" spans="1:13" ht="12.75" customHeight="1" x14ac:dyDescent="0.2">
      <c r="A178" s="35"/>
      <c r="B178" s="7"/>
      <c r="C178" s="7"/>
      <c r="D178" s="7"/>
      <c r="E178" s="7"/>
      <c r="F178" s="7"/>
      <c r="G178" s="7"/>
      <c r="H178" s="35"/>
      <c r="I178" s="7"/>
      <c r="J178" s="7"/>
      <c r="K178" s="7"/>
      <c r="L178" s="11"/>
      <c r="M178" s="11"/>
    </row>
    <row r="179" spans="1:13" ht="14.25" customHeight="1" x14ac:dyDescent="0.2">
      <c r="A179" s="80" t="s">
        <v>1</v>
      </c>
      <c r="B179" s="89" t="s">
        <v>90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1"/>
      <c r="M179" s="11"/>
    </row>
    <row r="180" spans="1:13" ht="12.6" customHeight="1" x14ac:dyDescent="0.2">
      <c r="A180" s="81"/>
      <c r="B180" s="86" t="s">
        <v>12</v>
      </c>
      <c r="C180" s="86" t="s">
        <v>13</v>
      </c>
      <c r="D180" s="84" t="s">
        <v>86</v>
      </c>
      <c r="E180" s="88" t="s">
        <v>87</v>
      </c>
      <c r="F180" s="88"/>
      <c r="G180" s="88"/>
      <c r="H180" s="88" t="s">
        <v>63</v>
      </c>
      <c r="I180" s="88"/>
      <c r="J180" s="88" t="s">
        <v>100</v>
      </c>
      <c r="K180" s="88"/>
      <c r="L180" s="88"/>
      <c r="M180" s="11"/>
    </row>
    <row r="181" spans="1:13" ht="33" customHeight="1" x14ac:dyDescent="0.2">
      <c r="A181" s="82"/>
      <c r="B181" s="86"/>
      <c r="C181" s="86"/>
      <c r="D181" s="85"/>
      <c r="E181" s="4" t="s">
        <v>12</v>
      </c>
      <c r="F181" s="4" t="s">
        <v>13</v>
      </c>
      <c r="G181" s="4" t="s">
        <v>64</v>
      </c>
      <c r="H181" s="4" t="s">
        <v>12</v>
      </c>
      <c r="I181" s="4" t="s">
        <v>13</v>
      </c>
      <c r="J181" s="4" t="s">
        <v>12</v>
      </c>
      <c r="K181" s="4" t="s">
        <v>13</v>
      </c>
      <c r="L181" s="4" t="s">
        <v>64</v>
      </c>
      <c r="M181" s="11"/>
    </row>
    <row r="182" spans="1:13" ht="12.75" customHeight="1" x14ac:dyDescent="0.2">
      <c r="A182" s="37" t="s">
        <v>2</v>
      </c>
      <c r="B182" s="9">
        <v>1239945</v>
      </c>
      <c r="C182" s="9">
        <v>14037</v>
      </c>
      <c r="D182" s="10">
        <f>SUM(B182:C182)</f>
        <v>1253982</v>
      </c>
      <c r="E182" s="9">
        <v>1239945</v>
      </c>
      <c r="F182" s="9">
        <v>14037</v>
      </c>
      <c r="G182" s="10">
        <f>SUM(E182:F182)</f>
        <v>1253982</v>
      </c>
      <c r="H182" s="63"/>
      <c r="I182" s="9"/>
      <c r="J182" s="9">
        <f>SUM(E182,H182)</f>
        <v>1239945</v>
      </c>
      <c r="K182" s="9">
        <f>SUM(F182,I182)</f>
        <v>14037</v>
      </c>
      <c r="L182" s="9">
        <f>SUM(J182:K182)</f>
        <v>1253982</v>
      </c>
      <c r="M182" s="11"/>
    </row>
    <row r="183" spans="1:13" ht="12.75" customHeight="1" x14ac:dyDescent="0.2">
      <c r="A183" s="12"/>
      <c r="B183" s="13"/>
      <c r="C183" s="13"/>
      <c r="D183" s="8"/>
      <c r="E183" s="13"/>
      <c r="F183" s="13"/>
      <c r="G183" s="8"/>
      <c r="H183" s="64"/>
      <c r="I183" s="6"/>
      <c r="J183" s="6"/>
      <c r="K183" s="8"/>
      <c r="L183" s="6"/>
      <c r="M183" s="11"/>
    </row>
    <row r="184" spans="1:13" ht="12.75" customHeight="1" x14ac:dyDescent="0.2">
      <c r="A184" s="5" t="s">
        <v>14</v>
      </c>
      <c r="B184" s="6">
        <v>222058</v>
      </c>
      <c r="C184" s="6">
        <v>2457</v>
      </c>
      <c r="D184" s="8">
        <f>SUM(B184:C184)</f>
        <v>224515</v>
      </c>
      <c r="E184" s="6">
        <v>222058</v>
      </c>
      <c r="F184" s="6">
        <v>2457</v>
      </c>
      <c r="G184" s="8">
        <f>SUM(E184:F184)</f>
        <v>224515</v>
      </c>
      <c r="H184" s="64"/>
      <c r="I184" s="6"/>
      <c r="J184" s="6">
        <f>SUM(E184,H184)</f>
        <v>222058</v>
      </c>
      <c r="K184" s="6">
        <f>SUM(F184,I184)</f>
        <v>2457</v>
      </c>
      <c r="L184" s="6">
        <f>SUM(J184:K184)</f>
        <v>224515</v>
      </c>
      <c r="M184" s="11"/>
    </row>
    <row r="185" spans="1:13" ht="12.75" customHeight="1" x14ac:dyDescent="0.2">
      <c r="A185" s="12"/>
      <c r="B185" s="13"/>
      <c r="C185" s="13"/>
      <c r="D185" s="8"/>
      <c r="E185" s="13"/>
      <c r="F185" s="13"/>
      <c r="G185" s="8"/>
      <c r="H185" s="64"/>
      <c r="I185" s="6"/>
      <c r="J185" s="6"/>
      <c r="K185" s="8"/>
      <c r="L185" s="6"/>
      <c r="M185" s="11"/>
    </row>
    <row r="186" spans="1:13" ht="12.75" customHeight="1" x14ac:dyDescent="0.2">
      <c r="A186" s="5" t="s">
        <v>24</v>
      </c>
      <c r="B186" s="6">
        <v>383940</v>
      </c>
      <c r="C186" s="6">
        <v>5603</v>
      </c>
      <c r="D186" s="8">
        <f>SUM(B186:C186)</f>
        <v>389543</v>
      </c>
      <c r="E186" s="6">
        <v>383940</v>
      </c>
      <c r="F186" s="6">
        <v>5603</v>
      </c>
      <c r="G186" s="8">
        <f>SUM(E186:F186)</f>
        <v>389543</v>
      </c>
      <c r="H186" s="64"/>
      <c r="I186" s="6"/>
      <c r="J186" s="6">
        <f>SUM(E186,H186)</f>
        <v>383940</v>
      </c>
      <c r="K186" s="6">
        <f>SUM(F186,I186)</f>
        <v>5603</v>
      </c>
      <c r="L186" s="6">
        <f>SUM(J186:K186)</f>
        <v>389543</v>
      </c>
      <c r="M186" s="11"/>
    </row>
    <row r="187" spans="1:13" ht="12.75" customHeight="1" x14ac:dyDescent="0.2">
      <c r="A187" s="12" t="s">
        <v>68</v>
      </c>
      <c r="B187" s="13"/>
      <c r="C187" s="13"/>
      <c r="D187" s="21"/>
      <c r="E187" s="21"/>
      <c r="F187" s="21"/>
      <c r="G187" s="21"/>
      <c r="H187" s="64"/>
      <c r="I187" s="6"/>
      <c r="J187" s="6"/>
      <c r="K187" s="8"/>
      <c r="L187" s="6"/>
      <c r="M187" s="11"/>
    </row>
    <row r="188" spans="1:13" ht="12.75" customHeight="1" x14ac:dyDescent="0.2">
      <c r="A188" s="5"/>
      <c r="B188" s="6"/>
      <c r="C188" s="6"/>
      <c r="D188" s="8"/>
      <c r="E188" s="8"/>
      <c r="F188" s="8"/>
      <c r="G188" s="8"/>
      <c r="H188" s="64"/>
      <c r="I188" s="6"/>
      <c r="J188" s="6"/>
      <c r="K188" s="8"/>
      <c r="L188" s="6"/>
      <c r="M188" s="11"/>
    </row>
    <row r="189" spans="1:13" ht="12.75" customHeight="1" x14ac:dyDescent="0.2">
      <c r="A189" s="5" t="s">
        <v>25</v>
      </c>
      <c r="B189" s="6"/>
      <c r="C189" s="6"/>
      <c r="D189" s="8">
        <f>SUM(B189:C189)</f>
        <v>0</v>
      </c>
      <c r="E189" s="8"/>
      <c r="F189" s="8"/>
      <c r="G189" s="8"/>
      <c r="H189" s="64"/>
      <c r="I189" s="6"/>
      <c r="J189" s="6">
        <f>SUM(E189,H189)</f>
        <v>0</v>
      </c>
      <c r="K189" s="6">
        <f>SUM(F189,I189)</f>
        <v>0</v>
      </c>
      <c r="L189" s="6">
        <f>SUM(J189:K189)</f>
        <v>0</v>
      </c>
      <c r="M189" s="11"/>
    </row>
    <row r="190" spans="1:13" ht="12.75" customHeight="1" x14ac:dyDescent="0.2">
      <c r="A190" s="12"/>
      <c r="B190" s="13"/>
      <c r="C190" s="13"/>
      <c r="D190" s="21"/>
      <c r="E190" s="21"/>
      <c r="F190" s="21"/>
      <c r="G190" s="21"/>
      <c r="H190" s="64"/>
      <c r="I190" s="6"/>
      <c r="J190" s="6"/>
      <c r="K190" s="8"/>
      <c r="L190" s="6"/>
      <c r="M190" s="11"/>
    </row>
    <row r="191" spans="1:13" ht="12.75" customHeight="1" x14ac:dyDescent="0.2">
      <c r="A191" s="5" t="s">
        <v>26</v>
      </c>
      <c r="B191" s="6">
        <f>SUM(B192:B196)</f>
        <v>0</v>
      </c>
      <c r="C191" s="6">
        <f t="shared" ref="C191:L191" si="51">SUM(C192:C196)</f>
        <v>0</v>
      </c>
      <c r="D191" s="6">
        <f t="shared" si="51"/>
        <v>0</v>
      </c>
      <c r="E191" s="6">
        <f t="shared" si="51"/>
        <v>0</v>
      </c>
      <c r="F191" s="6">
        <f t="shared" si="51"/>
        <v>0</v>
      </c>
      <c r="G191" s="6">
        <f t="shared" si="51"/>
        <v>0</v>
      </c>
      <c r="H191" s="6">
        <f t="shared" si="51"/>
        <v>0</v>
      </c>
      <c r="I191" s="6">
        <f t="shared" si="51"/>
        <v>0</v>
      </c>
      <c r="J191" s="6">
        <f t="shared" si="51"/>
        <v>0</v>
      </c>
      <c r="K191" s="8">
        <f t="shared" si="51"/>
        <v>0</v>
      </c>
      <c r="L191" s="6">
        <f t="shared" si="51"/>
        <v>0</v>
      </c>
      <c r="M191" s="11"/>
    </row>
    <row r="192" spans="1:13" ht="12.75" customHeight="1" x14ac:dyDescent="0.2">
      <c r="A192" s="12" t="s">
        <v>70</v>
      </c>
      <c r="B192" s="6"/>
      <c r="C192" s="6"/>
      <c r="D192" s="8"/>
      <c r="E192" s="21"/>
      <c r="F192" s="8"/>
      <c r="G192" s="21">
        <f>SUM(E192:F192)</f>
        <v>0</v>
      </c>
      <c r="H192" s="13"/>
      <c r="I192" s="21"/>
      <c r="J192" s="13">
        <f t="shared" ref="J192:K195" si="52">SUM(E192,H192)</f>
        <v>0</v>
      </c>
      <c r="K192" s="13">
        <f t="shared" si="52"/>
        <v>0</v>
      </c>
      <c r="L192" s="21">
        <f>SUM(J192:K192)</f>
        <v>0</v>
      </c>
      <c r="M192" s="11"/>
    </row>
    <row r="193" spans="1:13" ht="12.75" customHeight="1" x14ac:dyDescent="0.2">
      <c r="A193" s="16" t="s">
        <v>54</v>
      </c>
      <c r="B193" s="13"/>
      <c r="C193" s="13"/>
      <c r="D193" s="21">
        <f>SUM(B193:C193)</f>
        <v>0</v>
      </c>
      <c r="E193" s="21"/>
      <c r="F193" s="21"/>
      <c r="G193" s="21"/>
      <c r="H193" s="65"/>
      <c r="I193" s="13"/>
      <c r="J193" s="13">
        <f t="shared" si="52"/>
        <v>0</v>
      </c>
      <c r="K193" s="13">
        <f t="shared" si="52"/>
        <v>0</v>
      </c>
      <c r="L193" s="13">
        <f>SUM(J193:K193)</f>
        <v>0</v>
      </c>
      <c r="M193" s="11"/>
    </row>
    <row r="194" spans="1:13" ht="12.75" customHeight="1" x14ac:dyDescent="0.2">
      <c r="A194" s="16" t="s">
        <v>78</v>
      </c>
      <c r="B194" s="13"/>
      <c r="C194" s="13"/>
      <c r="D194" s="21"/>
      <c r="E194" s="21"/>
      <c r="F194" s="21"/>
      <c r="G194" s="21"/>
      <c r="H194" s="65"/>
      <c r="I194" s="13"/>
      <c r="J194" s="13">
        <f t="shared" si="52"/>
        <v>0</v>
      </c>
      <c r="K194" s="13">
        <f t="shared" si="52"/>
        <v>0</v>
      </c>
      <c r="L194" s="13">
        <f>SUM(J194:K194)</f>
        <v>0</v>
      </c>
      <c r="M194" s="11"/>
    </row>
    <row r="195" spans="1:13" ht="12.75" customHeight="1" x14ac:dyDescent="0.2">
      <c r="A195" s="16" t="s">
        <v>55</v>
      </c>
      <c r="B195" s="13"/>
      <c r="C195" s="13"/>
      <c r="D195" s="21"/>
      <c r="E195" s="21"/>
      <c r="F195" s="21"/>
      <c r="G195" s="21">
        <f>SUM(E195:F195)</f>
        <v>0</v>
      </c>
      <c r="H195" s="65"/>
      <c r="I195" s="13"/>
      <c r="J195" s="13">
        <f t="shared" si="52"/>
        <v>0</v>
      </c>
      <c r="K195" s="13">
        <f t="shared" si="52"/>
        <v>0</v>
      </c>
      <c r="L195" s="13">
        <f>SUM(J195:K195)</f>
        <v>0</v>
      </c>
      <c r="M195" s="11"/>
    </row>
    <row r="196" spans="1:13" ht="12.75" customHeight="1" x14ac:dyDescent="0.2">
      <c r="A196" s="23" t="s">
        <v>80</v>
      </c>
      <c r="B196" s="13"/>
      <c r="C196" s="13"/>
      <c r="D196" s="21"/>
      <c r="E196" s="21"/>
      <c r="F196" s="21"/>
      <c r="G196" s="21"/>
      <c r="H196" s="64"/>
      <c r="I196" s="6"/>
      <c r="J196" s="6"/>
      <c r="K196" s="8"/>
      <c r="L196" s="6"/>
      <c r="M196" s="11"/>
    </row>
    <row r="197" spans="1:13" ht="12.75" customHeight="1" x14ac:dyDescent="0.2">
      <c r="A197" s="12"/>
      <c r="B197" s="6"/>
      <c r="C197" s="6"/>
      <c r="D197" s="8"/>
      <c r="E197" s="8"/>
      <c r="F197" s="8"/>
      <c r="G197" s="8"/>
      <c r="H197" s="64"/>
      <c r="I197" s="6"/>
      <c r="J197" s="6"/>
      <c r="K197" s="8"/>
      <c r="L197" s="6"/>
      <c r="M197" s="11"/>
    </row>
    <row r="198" spans="1:13" ht="12.75" customHeight="1" x14ac:dyDescent="0.2">
      <c r="A198" s="5" t="s">
        <v>4</v>
      </c>
      <c r="B198" s="6">
        <v>62798</v>
      </c>
      <c r="C198" s="6"/>
      <c r="D198" s="8">
        <f>SUM(B198:C198)</f>
        <v>62798</v>
      </c>
      <c r="E198" s="8">
        <v>62798</v>
      </c>
      <c r="F198" s="8"/>
      <c r="G198" s="8">
        <f>SUM(E198:F198)</f>
        <v>62798</v>
      </c>
      <c r="H198" s="64"/>
      <c r="I198" s="6"/>
      <c r="J198" s="6">
        <f>SUM(E198,H198)</f>
        <v>62798</v>
      </c>
      <c r="K198" s="6">
        <f>SUM(F198,I198)</f>
        <v>0</v>
      </c>
      <c r="L198" s="6">
        <f>SUM(J198:K198)</f>
        <v>62798</v>
      </c>
      <c r="M198" s="11"/>
    </row>
    <row r="199" spans="1:13" ht="12.75" customHeight="1" x14ac:dyDescent="0.2">
      <c r="A199" s="17" t="s">
        <v>56</v>
      </c>
      <c r="B199" s="66"/>
      <c r="C199" s="66"/>
      <c r="D199" s="67">
        <f>SUM(B199:C199)</f>
        <v>0</v>
      </c>
      <c r="E199" s="67"/>
      <c r="F199" s="67"/>
      <c r="G199" s="67"/>
      <c r="H199" s="68"/>
      <c r="I199" s="18"/>
      <c r="J199" s="18">
        <f>SUM(E199,H199)</f>
        <v>0</v>
      </c>
      <c r="K199" s="18">
        <f>SUM(F199,I199)</f>
        <v>0</v>
      </c>
      <c r="L199" s="18">
        <f>SUM(J199:K199)</f>
        <v>0</v>
      </c>
      <c r="M199" s="11"/>
    </row>
    <row r="200" spans="1:13" ht="12.75" customHeight="1" x14ac:dyDescent="0.2">
      <c r="A200" s="12"/>
      <c r="B200" s="6"/>
      <c r="C200" s="6"/>
      <c r="D200" s="21"/>
      <c r="E200" s="21"/>
      <c r="F200" s="21"/>
      <c r="G200" s="21"/>
      <c r="H200" s="64"/>
      <c r="I200" s="6"/>
      <c r="J200" s="6"/>
      <c r="K200" s="8"/>
      <c r="L200" s="6"/>
      <c r="M200" s="11"/>
    </row>
    <row r="201" spans="1:13" ht="12.75" customHeight="1" x14ac:dyDescent="0.2">
      <c r="A201" s="5" t="s">
        <v>3</v>
      </c>
      <c r="B201" s="6"/>
      <c r="C201" s="6"/>
      <c r="D201" s="8">
        <f>SUM(B201:C201)</f>
        <v>0</v>
      </c>
      <c r="E201" s="8"/>
      <c r="F201" s="8"/>
      <c r="G201" s="8">
        <f>SUM(E201:F201)</f>
        <v>0</v>
      </c>
      <c r="H201" s="64"/>
      <c r="I201" s="6"/>
      <c r="J201" s="6">
        <f>SUM(E201,H201)</f>
        <v>0</v>
      </c>
      <c r="K201" s="6">
        <f>SUM(F201,I201)</f>
        <v>0</v>
      </c>
      <c r="L201" s="6">
        <f>SUM(J201:K201)</f>
        <v>0</v>
      </c>
      <c r="M201" s="11"/>
    </row>
    <row r="202" spans="1:13" ht="12.75" customHeight="1" x14ac:dyDescent="0.2">
      <c r="A202" s="12"/>
      <c r="B202" s="6"/>
      <c r="C202" s="13"/>
      <c r="D202" s="8"/>
      <c r="E202" s="8"/>
      <c r="F202" s="8"/>
      <c r="G202" s="8"/>
      <c r="H202" s="64"/>
      <c r="I202" s="6"/>
      <c r="J202" s="6"/>
      <c r="K202" s="8"/>
      <c r="L202" s="6"/>
      <c r="M202" s="11"/>
    </row>
    <row r="203" spans="1:13" ht="12.75" customHeight="1" x14ac:dyDescent="0.2">
      <c r="A203" s="39" t="s">
        <v>27</v>
      </c>
      <c r="B203" s="6">
        <f t="shared" ref="B203:L203" si="53">SUM(B204:B207)</f>
        <v>0</v>
      </c>
      <c r="C203" s="6">
        <f t="shared" si="53"/>
        <v>0</v>
      </c>
      <c r="D203" s="6">
        <f t="shared" si="53"/>
        <v>0</v>
      </c>
      <c r="E203" s="6">
        <f t="shared" si="53"/>
        <v>0</v>
      </c>
      <c r="F203" s="6">
        <f t="shared" si="53"/>
        <v>0</v>
      </c>
      <c r="G203" s="6">
        <f t="shared" si="53"/>
        <v>0</v>
      </c>
      <c r="H203" s="6">
        <f t="shared" si="53"/>
        <v>0</v>
      </c>
      <c r="I203" s="6">
        <f t="shared" si="53"/>
        <v>0</v>
      </c>
      <c r="J203" s="6">
        <f t="shared" si="53"/>
        <v>0</v>
      </c>
      <c r="K203" s="8">
        <f t="shared" si="53"/>
        <v>0</v>
      </c>
      <c r="L203" s="6">
        <f t="shared" si="53"/>
        <v>0</v>
      </c>
      <c r="M203" s="11"/>
    </row>
    <row r="204" spans="1:13" ht="12.75" customHeight="1" x14ac:dyDescent="0.2">
      <c r="A204" s="16" t="s">
        <v>57</v>
      </c>
      <c r="B204" s="6"/>
      <c r="C204" s="6"/>
      <c r="D204" s="21">
        <f>SUM(B204:C204)</f>
        <v>0</v>
      </c>
      <c r="E204" s="21"/>
      <c r="F204" s="21"/>
      <c r="G204" s="21"/>
      <c r="H204" s="65"/>
      <c r="I204" s="13"/>
      <c r="J204" s="13">
        <f>SUM(E204,H204)</f>
        <v>0</v>
      </c>
      <c r="K204" s="13">
        <f>SUM(F204,I204)</f>
        <v>0</v>
      </c>
      <c r="L204" s="13">
        <f>SUM(J204:K204)</f>
        <v>0</v>
      </c>
      <c r="M204" s="11"/>
    </row>
    <row r="205" spans="1:13" ht="12.75" customHeight="1" x14ac:dyDescent="0.2">
      <c r="A205" s="16" t="s">
        <v>58</v>
      </c>
      <c r="B205" s="13"/>
      <c r="C205" s="13"/>
      <c r="D205" s="21">
        <f>SUM(B205:C205)</f>
        <v>0</v>
      </c>
      <c r="E205" s="21"/>
      <c r="F205" s="21"/>
      <c r="G205" s="21"/>
      <c r="H205" s="65"/>
      <c r="I205" s="13"/>
      <c r="J205" s="13">
        <f>SUM(E205,H205)</f>
        <v>0</v>
      </c>
      <c r="K205" s="13">
        <f>SUM(F205,I205)</f>
        <v>0</v>
      </c>
      <c r="L205" s="13">
        <f>SUM(J205:K205)</f>
        <v>0</v>
      </c>
      <c r="M205" s="11"/>
    </row>
    <row r="206" spans="1:13" ht="12.75" customHeight="1" x14ac:dyDescent="0.2">
      <c r="A206" s="23"/>
      <c r="B206" s="6"/>
      <c r="C206" s="6"/>
      <c r="D206" s="21"/>
      <c r="E206" s="21"/>
      <c r="F206" s="21"/>
      <c r="G206" s="21"/>
      <c r="H206" s="64"/>
      <c r="I206" s="6"/>
      <c r="J206" s="6"/>
      <c r="K206" s="8"/>
      <c r="L206" s="6"/>
      <c r="M206" s="11"/>
    </row>
    <row r="207" spans="1:13" ht="12.75" customHeight="1" x14ac:dyDescent="0.2">
      <c r="A207" s="23"/>
      <c r="B207" s="40"/>
      <c r="C207" s="40"/>
      <c r="D207" s="21"/>
      <c r="E207" s="21"/>
      <c r="F207" s="21"/>
      <c r="G207" s="21"/>
      <c r="H207" s="64"/>
      <c r="I207" s="6"/>
      <c r="J207" s="6"/>
      <c r="K207" s="8"/>
      <c r="L207" s="6"/>
      <c r="M207" s="11"/>
    </row>
    <row r="208" spans="1:13" ht="13.5" customHeight="1" x14ac:dyDescent="0.2">
      <c r="A208" s="12"/>
      <c r="B208" s="6"/>
      <c r="C208" s="6"/>
      <c r="D208" s="8"/>
      <c r="E208" s="8"/>
      <c r="F208" s="8"/>
      <c r="G208" s="8"/>
      <c r="H208" s="64"/>
      <c r="I208" s="6"/>
      <c r="J208" s="6"/>
      <c r="K208" s="8"/>
      <c r="L208" s="6"/>
      <c r="M208" s="11"/>
    </row>
    <row r="209" spans="1:13" ht="12.75" customHeight="1" x14ac:dyDescent="0.2">
      <c r="A209" s="12"/>
      <c r="B209" s="6"/>
      <c r="C209" s="6"/>
      <c r="D209" s="8"/>
      <c r="E209" s="8"/>
      <c r="F209" s="8"/>
      <c r="G209" s="8"/>
      <c r="H209" s="64"/>
      <c r="I209" s="6"/>
      <c r="J209" s="6"/>
      <c r="K209" s="8"/>
      <c r="L209" s="6"/>
      <c r="M209" s="11"/>
    </row>
    <row r="210" spans="1:13" ht="12.75" customHeight="1" x14ac:dyDescent="0.2">
      <c r="A210" s="12"/>
      <c r="B210" s="6"/>
      <c r="C210" s="6"/>
      <c r="D210" s="8"/>
      <c r="E210" s="8"/>
      <c r="F210" s="8"/>
      <c r="G210" s="8"/>
      <c r="H210" s="64"/>
      <c r="I210" s="6"/>
      <c r="J210" s="6"/>
      <c r="K210" s="8"/>
      <c r="L210" s="6"/>
      <c r="M210" s="11"/>
    </row>
    <row r="211" spans="1:13" ht="12.75" customHeight="1" x14ac:dyDescent="0.2">
      <c r="A211" s="12"/>
      <c r="B211" s="6"/>
      <c r="C211" s="6"/>
      <c r="D211" s="8"/>
      <c r="E211" s="8"/>
      <c r="F211" s="8"/>
      <c r="G211" s="8"/>
      <c r="H211" s="64"/>
      <c r="I211" s="6"/>
      <c r="J211" s="6"/>
      <c r="K211" s="8"/>
      <c r="L211" s="6"/>
      <c r="M211" s="11"/>
    </row>
    <row r="212" spans="1:13" ht="12.75" customHeight="1" x14ac:dyDescent="0.2">
      <c r="A212" s="30" t="s">
        <v>5</v>
      </c>
      <c r="B212" s="6">
        <f t="shared" ref="B212:L212" si="54">SUM(B213:B215)</f>
        <v>0</v>
      </c>
      <c r="C212" s="6">
        <f t="shared" si="54"/>
        <v>0</v>
      </c>
      <c r="D212" s="8">
        <f t="shared" si="54"/>
        <v>0</v>
      </c>
      <c r="E212" s="8">
        <f t="shared" si="54"/>
        <v>0</v>
      </c>
      <c r="F212" s="8">
        <f t="shared" si="54"/>
        <v>0</v>
      </c>
      <c r="G212" s="8">
        <f t="shared" si="54"/>
        <v>0</v>
      </c>
      <c r="H212" s="6">
        <f t="shared" si="54"/>
        <v>0</v>
      </c>
      <c r="I212" s="8">
        <f t="shared" si="54"/>
        <v>0</v>
      </c>
      <c r="J212" s="6">
        <f t="shared" si="54"/>
        <v>0</v>
      </c>
      <c r="K212" s="8">
        <f t="shared" si="54"/>
        <v>0</v>
      </c>
      <c r="L212" s="8">
        <f t="shared" si="54"/>
        <v>0</v>
      </c>
      <c r="M212" s="11"/>
    </row>
    <row r="213" spans="1:13" ht="12.75" customHeight="1" x14ac:dyDescent="0.2">
      <c r="A213" s="31" t="s">
        <v>9</v>
      </c>
      <c r="B213" s="13"/>
      <c r="C213" s="13"/>
      <c r="D213" s="21">
        <f>SUM(B213:C213)</f>
        <v>0</v>
      </c>
      <c r="E213" s="21"/>
      <c r="F213" s="21"/>
      <c r="G213" s="21"/>
      <c r="H213" s="64"/>
      <c r="I213" s="6"/>
      <c r="J213" s="13">
        <f t="shared" ref="J213:K215" si="55">SUM(E213,H213)</f>
        <v>0</v>
      </c>
      <c r="K213" s="13">
        <f t="shared" si="55"/>
        <v>0</v>
      </c>
      <c r="L213" s="13">
        <f>SUM(J213:K213)</f>
        <v>0</v>
      </c>
      <c r="M213" s="11"/>
    </row>
    <row r="214" spans="1:13" ht="12.75" customHeight="1" x14ac:dyDescent="0.2">
      <c r="A214" s="31" t="s">
        <v>10</v>
      </c>
      <c r="B214" s="13"/>
      <c r="C214" s="13"/>
      <c r="D214" s="21">
        <f>SUM(B214:C214)</f>
        <v>0</v>
      </c>
      <c r="E214" s="21"/>
      <c r="F214" s="21"/>
      <c r="G214" s="21"/>
      <c r="H214" s="64"/>
      <c r="I214" s="6"/>
      <c r="J214" s="13">
        <f t="shared" si="55"/>
        <v>0</v>
      </c>
      <c r="K214" s="13">
        <f t="shared" si="55"/>
        <v>0</v>
      </c>
      <c r="L214" s="13">
        <f>SUM(J214:K214)</f>
        <v>0</v>
      </c>
      <c r="M214" s="11"/>
    </row>
    <row r="215" spans="1:13" ht="12.75" customHeight="1" x14ac:dyDescent="0.2">
      <c r="A215" s="31" t="s">
        <v>11</v>
      </c>
      <c r="B215" s="13"/>
      <c r="C215" s="13"/>
      <c r="D215" s="21">
        <f>SUM(B215:C215)</f>
        <v>0</v>
      </c>
      <c r="E215" s="21"/>
      <c r="F215" s="21"/>
      <c r="G215" s="21"/>
      <c r="H215" s="64"/>
      <c r="I215" s="6"/>
      <c r="J215" s="13">
        <f t="shared" si="55"/>
        <v>0</v>
      </c>
      <c r="K215" s="13">
        <f t="shared" si="55"/>
        <v>0</v>
      </c>
      <c r="L215" s="13">
        <f>SUM(J215:K215)</f>
        <v>0</v>
      </c>
      <c r="M215" s="11"/>
    </row>
    <row r="216" spans="1:13" ht="12.75" customHeight="1" x14ac:dyDescent="0.2">
      <c r="A216" s="5"/>
      <c r="B216" s="13"/>
      <c r="C216" s="13"/>
      <c r="D216" s="8"/>
      <c r="E216" s="8"/>
      <c r="F216" s="8"/>
      <c r="G216" s="8"/>
      <c r="H216" s="64"/>
      <c r="I216" s="6"/>
      <c r="J216" s="6"/>
      <c r="K216" s="8"/>
      <c r="L216" s="6"/>
      <c r="M216" s="11"/>
    </row>
    <row r="217" spans="1:13" ht="12.75" customHeight="1" x14ac:dyDescent="0.2">
      <c r="A217" s="5"/>
      <c r="B217" s="13"/>
      <c r="C217" s="13"/>
      <c r="D217" s="8"/>
      <c r="E217" s="8"/>
      <c r="F217" s="8"/>
      <c r="G217" s="8"/>
      <c r="H217" s="64"/>
      <c r="I217" s="6"/>
      <c r="J217" s="6"/>
      <c r="K217" s="8"/>
      <c r="L217" s="6"/>
      <c r="M217" s="11"/>
    </row>
    <row r="218" spans="1:13" ht="12.75" customHeight="1" x14ac:dyDescent="0.2">
      <c r="A218" s="5"/>
      <c r="B218" s="13"/>
      <c r="C218" s="13"/>
      <c r="D218" s="8"/>
      <c r="E218" s="8"/>
      <c r="F218" s="8"/>
      <c r="G218" s="8"/>
      <c r="H218" s="69"/>
      <c r="I218" s="6"/>
      <c r="J218" s="6"/>
      <c r="K218" s="8"/>
      <c r="L218" s="6"/>
      <c r="M218" s="11"/>
    </row>
    <row r="219" spans="1:13" ht="12.75" customHeight="1" x14ac:dyDescent="0.2">
      <c r="A219" s="47" t="s">
        <v>21</v>
      </c>
      <c r="B219" s="48">
        <f t="shared" ref="B219:L219" si="56">SUM(B182,B184,B186,B189,B191,B198,B201,B203,B212)</f>
        <v>1908741</v>
      </c>
      <c r="C219" s="48">
        <f t="shared" si="56"/>
        <v>22097</v>
      </c>
      <c r="D219" s="48">
        <f t="shared" si="56"/>
        <v>1930838</v>
      </c>
      <c r="E219" s="48">
        <f t="shared" si="56"/>
        <v>1908741</v>
      </c>
      <c r="F219" s="48">
        <f t="shared" si="56"/>
        <v>22097</v>
      </c>
      <c r="G219" s="48">
        <f t="shared" si="56"/>
        <v>1930838</v>
      </c>
      <c r="H219" s="70">
        <f t="shared" si="56"/>
        <v>0</v>
      </c>
      <c r="I219" s="48">
        <f t="shared" si="56"/>
        <v>0</v>
      </c>
      <c r="J219" s="48">
        <f t="shared" si="56"/>
        <v>1908741</v>
      </c>
      <c r="K219" s="70">
        <f t="shared" si="56"/>
        <v>22097</v>
      </c>
      <c r="L219" s="48">
        <f t="shared" si="56"/>
        <v>1930838</v>
      </c>
      <c r="M219" s="11"/>
    </row>
    <row r="220" spans="1:13" ht="12.75" customHeight="1" x14ac:dyDescent="0.2">
      <c r="A220" s="5" t="s">
        <v>59</v>
      </c>
      <c r="B220" s="9"/>
      <c r="C220" s="7"/>
      <c r="D220" s="6"/>
      <c r="E220" s="6"/>
      <c r="F220" s="7"/>
      <c r="G220" s="6"/>
      <c r="H220" s="71"/>
      <c r="I220" s="6"/>
      <c r="J220" s="6"/>
      <c r="K220" s="8"/>
      <c r="L220" s="16"/>
      <c r="M220" s="11"/>
    </row>
    <row r="221" spans="1:13" ht="12.75" customHeight="1" x14ac:dyDescent="0.2">
      <c r="A221" s="12" t="s">
        <v>69</v>
      </c>
      <c r="B221" s="6"/>
      <c r="C221" s="7"/>
      <c r="D221" s="6"/>
      <c r="E221" s="6"/>
      <c r="F221" s="7"/>
      <c r="G221" s="6"/>
      <c r="H221" s="71"/>
      <c r="I221" s="6"/>
      <c r="J221" s="6"/>
      <c r="K221" s="8"/>
      <c r="L221" s="16"/>
      <c r="M221" s="11"/>
    </row>
    <row r="222" spans="1:13" ht="12.75" customHeight="1" x14ac:dyDescent="0.2">
      <c r="A222" s="79" t="s">
        <v>95</v>
      </c>
      <c r="B222" s="6"/>
      <c r="C222" s="7"/>
      <c r="D222" s="6"/>
      <c r="E222" s="6"/>
      <c r="F222" s="7"/>
      <c r="G222" s="6"/>
      <c r="H222" s="71"/>
      <c r="I222" s="6"/>
      <c r="J222" s="6"/>
      <c r="K222" s="8"/>
      <c r="L222" s="16"/>
      <c r="M222" s="11"/>
    </row>
    <row r="223" spans="1:13" ht="12.75" customHeight="1" x14ac:dyDescent="0.2">
      <c r="A223" s="79" t="s">
        <v>96</v>
      </c>
      <c r="B223" s="6"/>
      <c r="C223" s="7"/>
      <c r="D223" s="6"/>
      <c r="E223" s="6"/>
      <c r="F223" s="7"/>
      <c r="G223" s="6"/>
      <c r="H223" s="71"/>
      <c r="I223" s="6"/>
      <c r="J223" s="6"/>
      <c r="K223" s="8"/>
      <c r="L223" s="16"/>
      <c r="M223" s="11"/>
    </row>
    <row r="224" spans="1:13" ht="12.75" customHeight="1" x14ac:dyDescent="0.2">
      <c r="A224" s="12" t="s">
        <v>83</v>
      </c>
      <c r="B224" s="6"/>
      <c r="C224" s="7"/>
      <c r="D224" s="6"/>
      <c r="E224" s="6"/>
      <c r="F224" s="7"/>
      <c r="G224" s="6"/>
      <c r="H224" s="71"/>
      <c r="I224" s="6"/>
      <c r="J224" s="6"/>
      <c r="K224" s="8"/>
      <c r="L224" s="16"/>
      <c r="M224" s="11"/>
    </row>
    <row r="225" spans="1:13" ht="12.75" customHeight="1" x14ac:dyDescent="0.2">
      <c r="A225" s="12" t="s">
        <v>71</v>
      </c>
      <c r="B225" s="46"/>
      <c r="C225" s="7"/>
      <c r="D225" s="6"/>
      <c r="E225" s="6"/>
      <c r="F225" s="7"/>
      <c r="G225" s="6"/>
      <c r="H225" s="71"/>
      <c r="I225" s="6"/>
      <c r="J225" s="6"/>
      <c r="K225" s="8"/>
      <c r="L225" s="16"/>
      <c r="M225" s="11"/>
    </row>
    <row r="226" spans="1:13" ht="12.75" customHeight="1" x14ac:dyDescent="0.2">
      <c r="A226" s="47" t="s">
        <v>23</v>
      </c>
      <c r="B226" s="33">
        <f t="shared" ref="B226:L226" si="57">SUM(B219:B225)</f>
        <v>1908741</v>
      </c>
      <c r="C226" s="33">
        <f t="shared" si="57"/>
        <v>22097</v>
      </c>
      <c r="D226" s="33">
        <f t="shared" si="57"/>
        <v>1930838</v>
      </c>
      <c r="E226" s="33">
        <f>SUM(E219:E225)</f>
        <v>1908741</v>
      </c>
      <c r="F226" s="33">
        <f>SUM(F219:F225)</f>
        <v>22097</v>
      </c>
      <c r="G226" s="33">
        <f>SUM(G219:G225)</f>
        <v>1930838</v>
      </c>
      <c r="H226" s="34">
        <f>SUM(H219:H225)</f>
        <v>0</v>
      </c>
      <c r="I226" s="33">
        <f t="shared" si="57"/>
        <v>0</v>
      </c>
      <c r="J226" s="33">
        <f t="shared" si="57"/>
        <v>1908741</v>
      </c>
      <c r="K226" s="34">
        <f t="shared" si="57"/>
        <v>22097</v>
      </c>
      <c r="L226" s="33">
        <f t="shared" si="57"/>
        <v>1930838</v>
      </c>
      <c r="M226" s="11"/>
    </row>
    <row r="227" spans="1:13" ht="12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49"/>
      <c r="L227" s="11"/>
      <c r="M227" s="11"/>
    </row>
    <row r="228" spans="1:13" x14ac:dyDescent="0.2">
      <c r="A228" s="83" t="s">
        <v>85</v>
      </c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11"/>
    </row>
    <row r="229" spans="1:13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22"/>
      <c r="L229" s="50" t="s">
        <v>15</v>
      </c>
      <c r="M229" s="11"/>
    </row>
    <row r="230" spans="1:13" ht="14.25" customHeight="1" x14ac:dyDescent="0.2">
      <c r="A230" s="87" t="s">
        <v>0</v>
      </c>
      <c r="B230" s="89" t="s">
        <v>91</v>
      </c>
      <c r="C230" s="90"/>
      <c r="D230" s="90"/>
      <c r="E230" s="90"/>
      <c r="F230" s="90"/>
      <c r="G230" s="90"/>
      <c r="H230" s="90"/>
      <c r="I230" s="90"/>
      <c r="J230" s="90"/>
      <c r="K230" s="90"/>
      <c r="L230" s="91"/>
      <c r="M230" s="11"/>
    </row>
    <row r="231" spans="1:13" ht="12.75" customHeight="1" x14ac:dyDescent="0.2">
      <c r="A231" s="87"/>
      <c r="B231" s="86" t="s">
        <v>12</v>
      </c>
      <c r="C231" s="86" t="s">
        <v>13</v>
      </c>
      <c r="D231" s="84" t="s">
        <v>86</v>
      </c>
      <c r="E231" s="88" t="s">
        <v>87</v>
      </c>
      <c r="F231" s="88"/>
      <c r="G231" s="88"/>
      <c r="H231" s="88" t="s">
        <v>63</v>
      </c>
      <c r="I231" s="88"/>
      <c r="J231" s="88" t="s">
        <v>100</v>
      </c>
      <c r="K231" s="88"/>
      <c r="L231" s="88"/>
      <c r="M231" s="11"/>
    </row>
    <row r="232" spans="1:13" ht="33" customHeight="1" x14ac:dyDescent="0.2">
      <c r="A232" s="87"/>
      <c r="B232" s="86"/>
      <c r="C232" s="86"/>
      <c r="D232" s="85"/>
      <c r="E232" s="4" t="s">
        <v>12</v>
      </c>
      <c r="F232" s="4" t="s">
        <v>13</v>
      </c>
      <c r="G232" s="4" t="s">
        <v>64</v>
      </c>
      <c r="H232" s="4" t="s">
        <v>12</v>
      </c>
      <c r="I232" s="4" t="s">
        <v>13</v>
      </c>
      <c r="J232" s="4" t="s">
        <v>12</v>
      </c>
      <c r="K232" s="4" t="s">
        <v>13</v>
      </c>
      <c r="L232" s="4" t="s">
        <v>64</v>
      </c>
      <c r="M232" s="11"/>
    </row>
    <row r="233" spans="1:13" x14ac:dyDescent="0.2">
      <c r="A233" s="72" t="s">
        <v>60</v>
      </c>
      <c r="B233" s="9">
        <f t="shared" ref="B233:L233" si="58">SUM(B234:B235)</f>
        <v>0</v>
      </c>
      <c r="C233" s="9">
        <f t="shared" si="58"/>
        <v>0</v>
      </c>
      <c r="D233" s="9">
        <f t="shared" si="58"/>
        <v>0</v>
      </c>
      <c r="E233" s="9">
        <f t="shared" si="58"/>
        <v>0</v>
      </c>
      <c r="F233" s="9">
        <f t="shared" si="58"/>
        <v>0</v>
      </c>
      <c r="G233" s="9">
        <f t="shared" si="58"/>
        <v>0</v>
      </c>
      <c r="H233" s="9">
        <f t="shared" si="58"/>
        <v>0</v>
      </c>
      <c r="I233" s="9">
        <f t="shared" si="58"/>
        <v>0</v>
      </c>
      <c r="J233" s="9">
        <f t="shared" si="58"/>
        <v>0</v>
      </c>
      <c r="K233" s="10">
        <f t="shared" si="58"/>
        <v>0</v>
      </c>
      <c r="L233" s="9">
        <f t="shared" si="58"/>
        <v>0</v>
      </c>
      <c r="M233" s="11"/>
    </row>
    <row r="234" spans="1:13" x14ac:dyDescent="0.2">
      <c r="A234" s="16" t="s">
        <v>28</v>
      </c>
      <c r="B234" s="13"/>
      <c r="C234" s="14"/>
      <c r="D234" s="13"/>
      <c r="E234" s="13"/>
      <c r="F234" s="13"/>
      <c r="G234" s="13"/>
      <c r="H234" s="16"/>
      <c r="I234" s="16"/>
      <c r="J234" s="13">
        <f t="shared" ref="J234:K236" si="59">SUM(E234,H234)</f>
        <v>0</v>
      </c>
      <c r="K234" s="13">
        <f t="shared" si="59"/>
        <v>0</v>
      </c>
      <c r="L234" s="13">
        <f>SUM(J234:K234)</f>
        <v>0</v>
      </c>
      <c r="M234" s="11"/>
    </row>
    <row r="235" spans="1:13" x14ac:dyDescent="0.2">
      <c r="A235" s="16" t="s">
        <v>29</v>
      </c>
      <c r="B235" s="13"/>
      <c r="C235" s="14"/>
      <c r="D235" s="13">
        <f t="shared" ref="D235:D256" si="60">SUM(B235:C235)</f>
        <v>0</v>
      </c>
      <c r="E235" s="13"/>
      <c r="F235" s="13"/>
      <c r="G235" s="13">
        <f>SUM(E235:F235)</f>
        <v>0</v>
      </c>
      <c r="H235" s="13"/>
      <c r="I235" s="13"/>
      <c r="J235" s="13">
        <f t="shared" si="59"/>
        <v>0</v>
      </c>
      <c r="K235" s="13">
        <f t="shared" si="59"/>
        <v>0</v>
      </c>
      <c r="L235" s="13">
        <f>SUM(J235:K235)</f>
        <v>0</v>
      </c>
      <c r="M235" s="11"/>
    </row>
    <row r="236" spans="1:13" x14ac:dyDescent="0.2">
      <c r="A236" s="17" t="s">
        <v>79</v>
      </c>
      <c r="B236" s="18"/>
      <c r="C236" s="19"/>
      <c r="D236" s="18">
        <f t="shared" si="60"/>
        <v>0</v>
      </c>
      <c r="E236" s="18"/>
      <c r="F236" s="18"/>
      <c r="G236" s="18"/>
      <c r="H236" s="57"/>
      <c r="I236" s="57"/>
      <c r="J236" s="18">
        <f t="shared" si="59"/>
        <v>0</v>
      </c>
      <c r="K236" s="18">
        <f t="shared" si="59"/>
        <v>0</v>
      </c>
      <c r="L236" s="18">
        <f>SUM(J236:K236)</f>
        <v>0</v>
      </c>
      <c r="M236" s="11"/>
    </row>
    <row r="237" spans="1:13" x14ac:dyDescent="0.2">
      <c r="A237" s="39"/>
      <c r="B237" s="13"/>
      <c r="C237" s="14"/>
      <c r="D237" s="13"/>
      <c r="E237" s="13"/>
      <c r="F237" s="13"/>
      <c r="G237" s="13"/>
      <c r="H237" s="16"/>
      <c r="I237" s="16"/>
      <c r="J237" s="16"/>
      <c r="K237" s="20"/>
      <c r="L237" s="16"/>
      <c r="M237" s="11"/>
    </row>
    <row r="238" spans="1:13" x14ac:dyDescent="0.2">
      <c r="A238" s="39" t="s">
        <v>61</v>
      </c>
      <c r="B238" s="6">
        <f t="shared" ref="B238:L238" si="61">SUM(B239)</f>
        <v>0</v>
      </c>
      <c r="C238" s="7">
        <f t="shared" si="61"/>
        <v>0</v>
      </c>
      <c r="D238" s="6">
        <f t="shared" si="61"/>
        <v>0</v>
      </c>
      <c r="E238" s="6">
        <f t="shared" si="61"/>
        <v>0</v>
      </c>
      <c r="F238" s="6">
        <f t="shared" si="61"/>
        <v>0</v>
      </c>
      <c r="G238" s="6">
        <f t="shared" si="61"/>
        <v>0</v>
      </c>
      <c r="H238" s="6">
        <f t="shared" si="61"/>
        <v>0</v>
      </c>
      <c r="I238" s="6">
        <f t="shared" si="61"/>
        <v>0</v>
      </c>
      <c r="J238" s="6">
        <f t="shared" si="61"/>
        <v>0</v>
      </c>
      <c r="K238" s="8">
        <f t="shared" si="61"/>
        <v>0</v>
      </c>
      <c r="L238" s="6">
        <f t="shared" si="61"/>
        <v>0</v>
      </c>
      <c r="M238" s="11"/>
    </row>
    <row r="239" spans="1:13" x14ac:dyDescent="0.2">
      <c r="A239" s="16" t="s">
        <v>30</v>
      </c>
      <c r="B239" s="13"/>
      <c r="C239" s="14"/>
      <c r="D239" s="13">
        <f t="shared" si="60"/>
        <v>0</v>
      </c>
      <c r="E239" s="13"/>
      <c r="F239" s="13"/>
      <c r="G239" s="13"/>
      <c r="H239" s="16"/>
      <c r="I239" s="16"/>
      <c r="J239" s="13">
        <f>SUM(E239,H239)</f>
        <v>0</v>
      </c>
      <c r="K239" s="13">
        <f>SUM(F239,I239)</f>
        <v>0</v>
      </c>
      <c r="L239" s="13">
        <f>SUM(J239:K239)</f>
        <v>0</v>
      </c>
      <c r="M239" s="11"/>
    </row>
    <row r="240" spans="1:13" x14ac:dyDescent="0.2">
      <c r="A240" s="12" t="s">
        <v>66</v>
      </c>
      <c r="B240" s="13"/>
      <c r="C240" s="14"/>
      <c r="D240" s="13"/>
      <c r="E240" s="13"/>
      <c r="F240" s="13"/>
      <c r="G240" s="13"/>
      <c r="H240" s="16"/>
      <c r="I240" s="16"/>
      <c r="J240" s="13">
        <f>SUM(E240,H240)</f>
        <v>0</v>
      </c>
      <c r="K240" s="13">
        <f>SUM(F240,I240)</f>
        <v>0</v>
      </c>
      <c r="L240" s="13">
        <f>SUM(J240:K240)</f>
        <v>0</v>
      </c>
      <c r="M240" s="11"/>
    </row>
    <row r="241" spans="1:13" x14ac:dyDescent="0.2">
      <c r="A241" s="16"/>
      <c r="B241" s="13"/>
      <c r="C241" s="14"/>
      <c r="D241" s="13"/>
      <c r="E241" s="13"/>
      <c r="F241" s="13"/>
      <c r="G241" s="13"/>
      <c r="H241" s="16"/>
      <c r="I241" s="16"/>
      <c r="J241" s="16"/>
      <c r="K241" s="20"/>
      <c r="L241" s="16"/>
      <c r="M241" s="11"/>
    </row>
    <row r="242" spans="1:13" x14ac:dyDescent="0.2">
      <c r="A242" s="39" t="s">
        <v>17</v>
      </c>
      <c r="B242" s="6">
        <f>SUM(B243:B253)</f>
        <v>0</v>
      </c>
      <c r="C242" s="6">
        <f t="shared" ref="C242:L242" si="62">SUM(C243:C253)</f>
        <v>0</v>
      </c>
      <c r="D242" s="6">
        <f t="shared" si="62"/>
        <v>0</v>
      </c>
      <c r="E242" s="6">
        <f t="shared" si="62"/>
        <v>0</v>
      </c>
      <c r="F242" s="6">
        <f t="shared" si="62"/>
        <v>0</v>
      </c>
      <c r="G242" s="6">
        <f t="shared" si="62"/>
        <v>0</v>
      </c>
      <c r="H242" s="6">
        <f t="shared" si="62"/>
        <v>0</v>
      </c>
      <c r="I242" s="6">
        <f t="shared" si="62"/>
        <v>0</v>
      </c>
      <c r="J242" s="6">
        <f t="shared" si="62"/>
        <v>0</v>
      </c>
      <c r="K242" s="8">
        <f t="shared" si="62"/>
        <v>0</v>
      </c>
      <c r="L242" s="6">
        <f t="shared" si="62"/>
        <v>0</v>
      </c>
      <c r="M242" s="11"/>
    </row>
    <row r="243" spans="1:13" x14ac:dyDescent="0.2">
      <c r="A243" s="16" t="s">
        <v>31</v>
      </c>
      <c r="B243" s="13"/>
      <c r="C243" s="14"/>
      <c r="D243" s="13">
        <f t="shared" si="60"/>
        <v>0</v>
      </c>
      <c r="E243" s="13"/>
      <c r="F243" s="13"/>
      <c r="G243" s="13"/>
      <c r="H243" s="16"/>
      <c r="I243" s="16"/>
      <c r="J243" s="13">
        <f>SUM(E243,H243)</f>
        <v>0</v>
      </c>
      <c r="K243" s="13">
        <f>SUM(F243,I243)</f>
        <v>0</v>
      </c>
      <c r="L243" s="13">
        <f>SUM(J243:K243)</f>
        <v>0</v>
      </c>
      <c r="M243" s="11"/>
    </row>
    <row r="244" spans="1:13" x14ac:dyDescent="0.2">
      <c r="A244" s="16" t="s">
        <v>32</v>
      </c>
      <c r="B244" s="13"/>
      <c r="C244" s="14"/>
      <c r="D244" s="13">
        <f t="shared" si="60"/>
        <v>0</v>
      </c>
      <c r="E244" s="13"/>
      <c r="F244" s="13"/>
      <c r="G244" s="13"/>
      <c r="H244" s="16"/>
      <c r="I244" s="16"/>
      <c r="J244" s="13">
        <f t="shared" ref="J244:J253" si="63">SUM(E244,H244)</f>
        <v>0</v>
      </c>
      <c r="K244" s="13">
        <f t="shared" ref="K244:K253" si="64">SUM(F244,I244)</f>
        <v>0</v>
      </c>
      <c r="L244" s="13">
        <f t="shared" ref="L244:L253" si="65">SUM(J244:K244)</f>
        <v>0</v>
      </c>
      <c r="M244" s="11"/>
    </row>
    <row r="245" spans="1:13" x14ac:dyDescent="0.2">
      <c r="A245" s="16" t="s">
        <v>77</v>
      </c>
      <c r="B245" s="13"/>
      <c r="C245" s="14"/>
      <c r="D245" s="13"/>
      <c r="E245" s="13"/>
      <c r="F245" s="13"/>
      <c r="G245" s="13"/>
      <c r="H245" s="16"/>
      <c r="I245" s="16"/>
      <c r="J245" s="13">
        <f t="shared" si="63"/>
        <v>0</v>
      </c>
      <c r="K245" s="13">
        <f t="shared" si="64"/>
        <v>0</v>
      </c>
      <c r="L245" s="13">
        <f t="shared" si="65"/>
        <v>0</v>
      </c>
      <c r="M245" s="11"/>
    </row>
    <row r="246" spans="1:13" x14ac:dyDescent="0.2">
      <c r="A246" s="16" t="s">
        <v>33</v>
      </c>
      <c r="B246" s="6"/>
      <c r="C246" s="7"/>
      <c r="D246" s="13">
        <f t="shared" si="60"/>
        <v>0</v>
      </c>
      <c r="E246" s="13"/>
      <c r="F246" s="13"/>
      <c r="G246" s="13"/>
      <c r="H246" s="16"/>
      <c r="I246" s="16"/>
      <c r="J246" s="13">
        <f t="shared" si="63"/>
        <v>0</v>
      </c>
      <c r="K246" s="13">
        <f t="shared" si="64"/>
        <v>0</v>
      </c>
      <c r="L246" s="13">
        <f t="shared" si="65"/>
        <v>0</v>
      </c>
      <c r="M246" s="11"/>
    </row>
    <row r="247" spans="1:13" x14ac:dyDescent="0.2">
      <c r="A247" s="16" t="s">
        <v>34</v>
      </c>
      <c r="B247" s="13"/>
      <c r="C247" s="14"/>
      <c r="D247" s="13">
        <f t="shared" si="60"/>
        <v>0</v>
      </c>
      <c r="E247" s="13"/>
      <c r="F247" s="13"/>
      <c r="G247" s="13"/>
      <c r="H247" s="16"/>
      <c r="I247" s="16"/>
      <c r="J247" s="13">
        <f t="shared" si="63"/>
        <v>0</v>
      </c>
      <c r="K247" s="13">
        <f t="shared" si="64"/>
        <v>0</v>
      </c>
      <c r="L247" s="13">
        <f t="shared" si="65"/>
        <v>0</v>
      </c>
      <c r="M247" s="11"/>
    </row>
    <row r="248" spans="1:13" x14ac:dyDescent="0.2">
      <c r="A248" s="16" t="s">
        <v>35</v>
      </c>
      <c r="B248" s="13"/>
      <c r="C248" s="14"/>
      <c r="D248" s="13">
        <f t="shared" si="60"/>
        <v>0</v>
      </c>
      <c r="E248" s="13"/>
      <c r="F248" s="13"/>
      <c r="G248" s="13"/>
      <c r="H248" s="16"/>
      <c r="I248" s="16"/>
      <c r="J248" s="13">
        <f t="shared" si="63"/>
        <v>0</v>
      </c>
      <c r="K248" s="13">
        <f t="shared" si="64"/>
        <v>0</v>
      </c>
      <c r="L248" s="13">
        <f t="shared" si="65"/>
        <v>0</v>
      </c>
      <c r="M248" s="11"/>
    </row>
    <row r="249" spans="1:13" x14ac:dyDescent="0.2">
      <c r="A249" s="16" t="s">
        <v>36</v>
      </c>
      <c r="B249" s="13"/>
      <c r="C249" s="14"/>
      <c r="D249" s="13">
        <f t="shared" si="60"/>
        <v>0</v>
      </c>
      <c r="E249" s="13"/>
      <c r="F249" s="13"/>
      <c r="G249" s="13"/>
      <c r="H249" s="16"/>
      <c r="I249" s="16"/>
      <c r="J249" s="13">
        <f t="shared" si="63"/>
        <v>0</v>
      </c>
      <c r="K249" s="13">
        <f t="shared" si="64"/>
        <v>0</v>
      </c>
      <c r="L249" s="13">
        <f t="shared" si="65"/>
        <v>0</v>
      </c>
      <c r="M249" s="11"/>
    </row>
    <row r="250" spans="1:13" x14ac:dyDescent="0.2">
      <c r="A250" s="16" t="s">
        <v>8</v>
      </c>
      <c r="B250" s="13"/>
      <c r="C250" s="14"/>
      <c r="D250" s="13">
        <f t="shared" si="60"/>
        <v>0</v>
      </c>
      <c r="E250" s="13"/>
      <c r="F250" s="13"/>
      <c r="G250" s="13"/>
      <c r="H250" s="16"/>
      <c r="I250" s="16"/>
      <c r="J250" s="13">
        <f t="shared" si="63"/>
        <v>0</v>
      </c>
      <c r="K250" s="13">
        <f t="shared" si="64"/>
        <v>0</v>
      </c>
      <c r="L250" s="13">
        <f t="shared" si="65"/>
        <v>0</v>
      </c>
      <c r="M250" s="11"/>
    </row>
    <row r="251" spans="1:13" x14ac:dyDescent="0.2">
      <c r="A251" s="16" t="s">
        <v>37</v>
      </c>
      <c r="B251" s="13"/>
      <c r="C251" s="14"/>
      <c r="D251" s="13">
        <f t="shared" si="60"/>
        <v>0</v>
      </c>
      <c r="E251" s="13"/>
      <c r="F251" s="13"/>
      <c r="G251" s="13"/>
      <c r="H251" s="16"/>
      <c r="I251" s="16"/>
      <c r="J251" s="13">
        <f t="shared" si="63"/>
        <v>0</v>
      </c>
      <c r="K251" s="13">
        <f t="shared" si="64"/>
        <v>0</v>
      </c>
      <c r="L251" s="13">
        <f t="shared" si="65"/>
        <v>0</v>
      </c>
      <c r="M251" s="11"/>
    </row>
    <row r="252" spans="1:13" x14ac:dyDescent="0.2">
      <c r="A252" s="16" t="s">
        <v>7</v>
      </c>
      <c r="B252" s="13"/>
      <c r="C252" s="14"/>
      <c r="D252" s="13">
        <f t="shared" si="60"/>
        <v>0</v>
      </c>
      <c r="E252" s="13"/>
      <c r="F252" s="13"/>
      <c r="G252" s="13"/>
      <c r="H252" s="13"/>
      <c r="I252" s="13"/>
      <c r="J252" s="13">
        <f t="shared" si="63"/>
        <v>0</v>
      </c>
      <c r="K252" s="13">
        <f t="shared" si="64"/>
        <v>0</v>
      </c>
      <c r="L252" s="13">
        <f t="shared" si="65"/>
        <v>0</v>
      </c>
      <c r="M252" s="11"/>
    </row>
    <row r="253" spans="1:13" x14ac:dyDescent="0.2">
      <c r="A253" s="12" t="s">
        <v>67</v>
      </c>
      <c r="B253" s="13"/>
      <c r="C253" s="14"/>
      <c r="D253" s="13">
        <f t="shared" si="60"/>
        <v>0</v>
      </c>
      <c r="E253" s="13"/>
      <c r="F253" s="13"/>
      <c r="G253" s="13">
        <f>SUM(E253:F253)</f>
        <v>0</v>
      </c>
      <c r="H253" s="13"/>
      <c r="I253" s="13"/>
      <c r="J253" s="13">
        <f t="shared" si="63"/>
        <v>0</v>
      </c>
      <c r="K253" s="13">
        <f t="shared" si="64"/>
        <v>0</v>
      </c>
      <c r="L253" s="13">
        <f t="shared" si="65"/>
        <v>0</v>
      </c>
      <c r="M253" s="11"/>
    </row>
    <row r="254" spans="1:13" x14ac:dyDescent="0.2">
      <c r="A254" s="16"/>
      <c r="B254" s="13"/>
      <c r="C254" s="14"/>
      <c r="D254" s="13"/>
      <c r="E254" s="13"/>
      <c r="F254" s="13"/>
      <c r="G254" s="13"/>
      <c r="H254" s="16"/>
      <c r="I254" s="16"/>
      <c r="J254" s="16"/>
      <c r="K254" s="20"/>
      <c r="L254" s="16"/>
      <c r="M254" s="11"/>
    </row>
    <row r="255" spans="1:13" x14ac:dyDescent="0.2">
      <c r="A255" s="39" t="s">
        <v>38</v>
      </c>
      <c r="B255" s="6">
        <f t="shared" ref="B255:L255" si="66">SUM(B256:B266)</f>
        <v>12853</v>
      </c>
      <c r="C255" s="7">
        <f t="shared" si="66"/>
        <v>0</v>
      </c>
      <c r="D255" s="6">
        <f t="shared" si="66"/>
        <v>12853</v>
      </c>
      <c r="E255" s="6">
        <f t="shared" si="66"/>
        <v>12853</v>
      </c>
      <c r="F255" s="6">
        <f t="shared" si="66"/>
        <v>0</v>
      </c>
      <c r="G255" s="6">
        <f t="shared" si="66"/>
        <v>12853</v>
      </c>
      <c r="H255" s="6">
        <f t="shared" si="66"/>
        <v>0</v>
      </c>
      <c r="I255" s="6">
        <f t="shared" si="66"/>
        <v>0</v>
      </c>
      <c r="J255" s="6">
        <f t="shared" si="66"/>
        <v>12853</v>
      </c>
      <c r="K255" s="8">
        <f t="shared" si="66"/>
        <v>0</v>
      </c>
      <c r="L255" s="6">
        <f t="shared" si="66"/>
        <v>12853</v>
      </c>
      <c r="M255" s="11"/>
    </row>
    <row r="256" spans="1:13" x14ac:dyDescent="0.2">
      <c r="A256" s="16" t="s">
        <v>39</v>
      </c>
      <c r="B256" s="13"/>
      <c r="C256" s="14"/>
      <c r="D256" s="13">
        <f t="shared" si="60"/>
        <v>0</v>
      </c>
      <c r="E256" s="13"/>
      <c r="F256" s="13"/>
      <c r="G256" s="13">
        <f>SUM(E256:F256)</f>
        <v>0</v>
      </c>
      <c r="H256" s="16"/>
      <c r="I256" s="16"/>
      <c r="J256" s="13">
        <f>SUM(E256,H256)</f>
        <v>0</v>
      </c>
      <c r="K256" s="13">
        <f>SUM(F256,I256)</f>
        <v>0</v>
      </c>
      <c r="L256" s="13">
        <f>SUM(J256:K256)</f>
        <v>0</v>
      </c>
      <c r="M256" s="11"/>
    </row>
    <row r="257" spans="1:13" x14ac:dyDescent="0.2">
      <c r="A257" s="16" t="s">
        <v>6</v>
      </c>
      <c r="B257" s="13">
        <v>210</v>
      </c>
      <c r="C257" s="14"/>
      <c r="D257" s="13">
        <f>SUM(B257:C257)</f>
        <v>210</v>
      </c>
      <c r="E257" s="13">
        <v>210</v>
      </c>
      <c r="F257" s="13"/>
      <c r="G257" s="13">
        <f t="shared" ref="G257:G266" si="67">SUM(E257:F257)</f>
        <v>210</v>
      </c>
      <c r="H257" s="13"/>
      <c r="I257" s="16"/>
      <c r="J257" s="13">
        <f t="shared" ref="J257:J266" si="68">SUM(E257,H257)</f>
        <v>210</v>
      </c>
      <c r="K257" s="13">
        <f t="shared" ref="K257:K266" si="69">SUM(F257,I257)</f>
        <v>0</v>
      </c>
      <c r="L257" s="13">
        <f t="shared" ref="L257:L266" si="70">SUM(J257:K257)</f>
        <v>210</v>
      </c>
      <c r="M257" s="11"/>
    </row>
    <row r="258" spans="1:13" x14ac:dyDescent="0.2">
      <c r="A258" s="16" t="s">
        <v>40</v>
      </c>
      <c r="B258" s="13">
        <v>8573</v>
      </c>
      <c r="C258" s="14"/>
      <c r="D258" s="13">
        <f t="shared" ref="D258:D278" si="71">SUM(B258:C258)</f>
        <v>8573</v>
      </c>
      <c r="E258" s="13">
        <v>8573</v>
      </c>
      <c r="F258" s="13"/>
      <c r="G258" s="13">
        <f t="shared" si="67"/>
        <v>8573</v>
      </c>
      <c r="H258" s="13"/>
      <c r="I258" s="16"/>
      <c r="J258" s="13">
        <f t="shared" si="68"/>
        <v>8573</v>
      </c>
      <c r="K258" s="13">
        <f t="shared" si="69"/>
        <v>0</v>
      </c>
      <c r="L258" s="13">
        <f t="shared" si="70"/>
        <v>8573</v>
      </c>
      <c r="M258" s="11"/>
    </row>
    <row r="259" spans="1:13" x14ac:dyDescent="0.2">
      <c r="A259" s="16" t="s">
        <v>41</v>
      </c>
      <c r="B259" s="13"/>
      <c r="C259" s="14"/>
      <c r="D259" s="13">
        <f t="shared" si="71"/>
        <v>0</v>
      </c>
      <c r="E259" s="13"/>
      <c r="F259" s="13"/>
      <c r="G259" s="13">
        <f t="shared" si="67"/>
        <v>0</v>
      </c>
      <c r="H259" s="16"/>
      <c r="I259" s="16"/>
      <c r="J259" s="13">
        <f t="shared" si="68"/>
        <v>0</v>
      </c>
      <c r="K259" s="13">
        <f t="shared" si="69"/>
        <v>0</v>
      </c>
      <c r="L259" s="13">
        <f t="shared" si="70"/>
        <v>0</v>
      </c>
      <c r="M259" s="11"/>
    </row>
    <row r="260" spans="1:13" x14ac:dyDescent="0.2">
      <c r="A260" s="16" t="s">
        <v>42</v>
      </c>
      <c r="B260" s="13"/>
      <c r="C260" s="14"/>
      <c r="D260" s="13">
        <f t="shared" si="71"/>
        <v>0</v>
      </c>
      <c r="E260" s="13"/>
      <c r="F260" s="13"/>
      <c r="G260" s="13">
        <f t="shared" si="67"/>
        <v>0</v>
      </c>
      <c r="H260" s="16"/>
      <c r="I260" s="16"/>
      <c r="J260" s="13">
        <f t="shared" si="68"/>
        <v>0</v>
      </c>
      <c r="K260" s="13">
        <f t="shared" si="69"/>
        <v>0</v>
      </c>
      <c r="L260" s="13">
        <f t="shared" si="70"/>
        <v>0</v>
      </c>
      <c r="M260" s="11"/>
    </row>
    <row r="261" spans="1:13" x14ac:dyDescent="0.2">
      <c r="A261" s="16" t="s">
        <v>43</v>
      </c>
      <c r="B261" s="13">
        <v>2315</v>
      </c>
      <c r="C261" s="14"/>
      <c r="D261" s="13">
        <f t="shared" si="71"/>
        <v>2315</v>
      </c>
      <c r="E261" s="13">
        <v>2315</v>
      </c>
      <c r="F261" s="13"/>
      <c r="G261" s="13">
        <f t="shared" si="67"/>
        <v>2315</v>
      </c>
      <c r="H261" s="16"/>
      <c r="I261" s="16"/>
      <c r="J261" s="13">
        <f t="shared" si="68"/>
        <v>2315</v>
      </c>
      <c r="K261" s="13">
        <f t="shared" si="69"/>
        <v>0</v>
      </c>
      <c r="L261" s="13">
        <f t="shared" si="70"/>
        <v>2315</v>
      </c>
      <c r="M261" s="11"/>
    </row>
    <row r="262" spans="1:13" x14ac:dyDescent="0.2">
      <c r="A262" s="56" t="s">
        <v>44</v>
      </c>
      <c r="B262" s="13">
        <v>1755</v>
      </c>
      <c r="C262" s="14"/>
      <c r="D262" s="13">
        <f t="shared" si="71"/>
        <v>1755</v>
      </c>
      <c r="E262" s="13">
        <v>1755</v>
      </c>
      <c r="F262" s="13"/>
      <c r="G262" s="13">
        <f t="shared" si="67"/>
        <v>1755</v>
      </c>
      <c r="H262" s="16"/>
      <c r="I262" s="16"/>
      <c r="J262" s="13">
        <f t="shared" si="68"/>
        <v>1755</v>
      </c>
      <c r="K262" s="13">
        <f t="shared" si="69"/>
        <v>0</v>
      </c>
      <c r="L262" s="13">
        <f t="shared" si="70"/>
        <v>1755</v>
      </c>
      <c r="M262" s="11"/>
    </row>
    <row r="263" spans="1:13" x14ac:dyDescent="0.2">
      <c r="A263" s="56" t="s">
        <v>45</v>
      </c>
      <c r="B263" s="13"/>
      <c r="C263" s="14"/>
      <c r="D263" s="13">
        <f t="shared" si="71"/>
        <v>0</v>
      </c>
      <c r="E263" s="13"/>
      <c r="F263" s="13"/>
      <c r="G263" s="13">
        <f t="shared" si="67"/>
        <v>0</v>
      </c>
      <c r="H263" s="16"/>
      <c r="I263" s="16"/>
      <c r="J263" s="13">
        <f t="shared" si="68"/>
        <v>0</v>
      </c>
      <c r="K263" s="13">
        <f t="shared" si="69"/>
        <v>0</v>
      </c>
      <c r="L263" s="13">
        <f t="shared" si="70"/>
        <v>0</v>
      </c>
      <c r="M263" s="11"/>
    </row>
    <row r="264" spans="1:13" x14ac:dyDescent="0.2">
      <c r="A264" s="16" t="s">
        <v>46</v>
      </c>
      <c r="B264" s="13"/>
      <c r="C264" s="14"/>
      <c r="D264" s="13">
        <f t="shared" si="71"/>
        <v>0</v>
      </c>
      <c r="E264" s="13"/>
      <c r="F264" s="13"/>
      <c r="G264" s="13">
        <f t="shared" si="67"/>
        <v>0</v>
      </c>
      <c r="H264" s="16"/>
      <c r="I264" s="16"/>
      <c r="J264" s="13">
        <f t="shared" si="68"/>
        <v>0</v>
      </c>
      <c r="K264" s="13">
        <f t="shared" si="69"/>
        <v>0</v>
      </c>
      <c r="L264" s="13">
        <f t="shared" si="70"/>
        <v>0</v>
      </c>
      <c r="M264" s="11"/>
    </row>
    <row r="265" spans="1:13" x14ac:dyDescent="0.2">
      <c r="A265" s="12" t="s">
        <v>73</v>
      </c>
      <c r="B265" s="13"/>
      <c r="C265" s="14"/>
      <c r="D265" s="13"/>
      <c r="E265" s="13"/>
      <c r="F265" s="13"/>
      <c r="G265" s="13">
        <f t="shared" si="67"/>
        <v>0</v>
      </c>
      <c r="H265" s="16"/>
      <c r="I265" s="16"/>
      <c r="J265" s="13">
        <f t="shared" si="68"/>
        <v>0</v>
      </c>
      <c r="K265" s="13">
        <f t="shared" si="69"/>
        <v>0</v>
      </c>
      <c r="L265" s="13"/>
      <c r="M265" s="11"/>
    </row>
    <row r="266" spans="1:13" x14ac:dyDescent="0.2">
      <c r="A266" s="56" t="s">
        <v>47</v>
      </c>
      <c r="B266" s="13"/>
      <c r="C266" s="14"/>
      <c r="D266" s="13">
        <f t="shared" si="71"/>
        <v>0</v>
      </c>
      <c r="E266" s="13"/>
      <c r="F266" s="13"/>
      <c r="G266" s="13">
        <f t="shared" si="67"/>
        <v>0</v>
      </c>
      <c r="H266" s="13"/>
      <c r="I266" s="16"/>
      <c r="J266" s="13">
        <f t="shared" si="68"/>
        <v>0</v>
      </c>
      <c r="K266" s="13">
        <f t="shared" si="69"/>
        <v>0</v>
      </c>
      <c r="L266" s="13">
        <f t="shared" si="70"/>
        <v>0</v>
      </c>
      <c r="M266" s="11"/>
    </row>
    <row r="267" spans="1:13" x14ac:dyDescent="0.2">
      <c r="A267" s="16"/>
      <c r="B267" s="13"/>
      <c r="C267" s="14"/>
      <c r="D267" s="13"/>
      <c r="E267" s="13"/>
      <c r="F267" s="13"/>
      <c r="G267" s="13"/>
      <c r="H267" s="16"/>
      <c r="I267" s="16"/>
      <c r="J267" s="16"/>
      <c r="K267" s="20"/>
      <c r="L267" s="16"/>
      <c r="M267" s="11"/>
    </row>
    <row r="268" spans="1:13" x14ac:dyDescent="0.2">
      <c r="A268" s="73" t="s">
        <v>48</v>
      </c>
      <c r="B268" s="6">
        <f t="shared" ref="B268:L268" si="72">SUM(B269)</f>
        <v>0</v>
      </c>
      <c r="C268" s="7">
        <f t="shared" si="72"/>
        <v>0</v>
      </c>
      <c r="D268" s="6">
        <f t="shared" si="72"/>
        <v>0</v>
      </c>
      <c r="E268" s="6">
        <f t="shared" si="72"/>
        <v>0</v>
      </c>
      <c r="F268" s="6">
        <f t="shared" si="72"/>
        <v>0</v>
      </c>
      <c r="G268" s="6">
        <f t="shared" si="72"/>
        <v>0</v>
      </c>
      <c r="H268" s="6">
        <f t="shared" si="72"/>
        <v>0</v>
      </c>
      <c r="I268" s="6">
        <f t="shared" si="72"/>
        <v>0</v>
      </c>
      <c r="J268" s="6">
        <f t="shared" si="72"/>
        <v>0</v>
      </c>
      <c r="K268" s="8">
        <f t="shared" si="72"/>
        <v>0</v>
      </c>
      <c r="L268" s="6">
        <f t="shared" si="72"/>
        <v>0</v>
      </c>
      <c r="M268" s="11"/>
    </row>
    <row r="269" spans="1:13" x14ac:dyDescent="0.2">
      <c r="A269" s="16" t="s">
        <v>49</v>
      </c>
      <c r="B269" s="13"/>
      <c r="C269" s="14"/>
      <c r="D269" s="13">
        <f t="shared" si="71"/>
        <v>0</v>
      </c>
      <c r="E269" s="13"/>
      <c r="F269" s="13"/>
      <c r="G269" s="13"/>
      <c r="H269" s="16"/>
      <c r="I269" s="16"/>
      <c r="J269" s="16"/>
      <c r="K269" s="20"/>
      <c r="L269" s="16"/>
      <c r="M269" s="11"/>
    </row>
    <row r="270" spans="1:13" x14ac:dyDescent="0.2">
      <c r="A270" s="16" t="s">
        <v>74</v>
      </c>
      <c r="B270" s="13"/>
      <c r="C270" s="14"/>
      <c r="D270" s="13"/>
      <c r="E270" s="13"/>
      <c r="F270" s="13"/>
      <c r="G270" s="13"/>
      <c r="H270" s="16"/>
      <c r="I270" s="16"/>
      <c r="J270" s="16"/>
      <c r="K270" s="20"/>
      <c r="L270" s="16"/>
      <c r="M270" s="11"/>
    </row>
    <row r="271" spans="1:13" x14ac:dyDescent="0.2">
      <c r="A271" s="12" t="s">
        <v>81</v>
      </c>
      <c r="B271" s="13"/>
      <c r="C271" s="14"/>
      <c r="D271" s="13"/>
      <c r="E271" s="13"/>
      <c r="F271" s="13"/>
      <c r="G271" s="13"/>
      <c r="H271" s="16"/>
      <c r="I271" s="16"/>
      <c r="J271" s="16"/>
      <c r="K271" s="20"/>
      <c r="L271" s="16"/>
      <c r="M271" s="11"/>
    </row>
    <row r="272" spans="1:13" x14ac:dyDescent="0.2">
      <c r="A272" s="16"/>
      <c r="B272" s="13"/>
      <c r="C272" s="14"/>
      <c r="D272" s="13"/>
      <c r="E272" s="13"/>
      <c r="F272" s="13"/>
      <c r="G272" s="13"/>
      <c r="H272" s="16"/>
      <c r="I272" s="16"/>
      <c r="J272" s="16"/>
      <c r="K272" s="20"/>
      <c r="L272" s="16"/>
      <c r="M272" s="11"/>
    </row>
    <row r="273" spans="1:13" x14ac:dyDescent="0.2">
      <c r="A273" s="73" t="s">
        <v>50</v>
      </c>
      <c r="B273" s="6">
        <f t="shared" ref="B273:L273" si="73">SUM(B274)</f>
        <v>0</v>
      </c>
      <c r="C273" s="7">
        <f t="shared" si="73"/>
        <v>0</v>
      </c>
      <c r="D273" s="6">
        <f t="shared" si="73"/>
        <v>0</v>
      </c>
      <c r="E273" s="6">
        <f t="shared" si="73"/>
        <v>0</v>
      </c>
      <c r="F273" s="6">
        <f t="shared" si="73"/>
        <v>0</v>
      </c>
      <c r="G273" s="6">
        <f t="shared" si="73"/>
        <v>0</v>
      </c>
      <c r="H273" s="6">
        <f t="shared" si="73"/>
        <v>0</v>
      </c>
      <c r="I273" s="6">
        <f t="shared" si="73"/>
        <v>0</v>
      </c>
      <c r="J273" s="6">
        <f t="shared" si="73"/>
        <v>0</v>
      </c>
      <c r="K273" s="8">
        <f t="shared" si="73"/>
        <v>0</v>
      </c>
      <c r="L273" s="6">
        <f t="shared" si="73"/>
        <v>0</v>
      </c>
      <c r="M273" s="11"/>
    </row>
    <row r="274" spans="1:13" x14ac:dyDescent="0.2">
      <c r="A274" s="16" t="s">
        <v>51</v>
      </c>
      <c r="B274" s="13"/>
      <c r="C274" s="14"/>
      <c r="D274" s="13">
        <f t="shared" si="71"/>
        <v>0</v>
      </c>
      <c r="E274" s="13"/>
      <c r="F274" s="13"/>
      <c r="G274" s="13"/>
      <c r="H274" s="16"/>
      <c r="I274" s="16"/>
      <c r="J274" s="16"/>
      <c r="K274" s="20"/>
      <c r="L274" s="16"/>
      <c r="M274" s="11"/>
    </row>
    <row r="275" spans="1:13" x14ac:dyDescent="0.2">
      <c r="A275" s="12" t="s">
        <v>72</v>
      </c>
      <c r="B275" s="13"/>
      <c r="C275" s="14"/>
      <c r="D275" s="13"/>
      <c r="E275" s="13"/>
      <c r="F275" s="13"/>
      <c r="G275" s="13"/>
      <c r="H275" s="16"/>
      <c r="I275" s="16"/>
      <c r="J275" s="16"/>
      <c r="K275" s="20"/>
      <c r="L275" s="16"/>
      <c r="M275" s="11"/>
    </row>
    <row r="276" spans="1:13" x14ac:dyDescent="0.2">
      <c r="A276" s="39"/>
      <c r="B276" s="16"/>
      <c r="C276" s="14"/>
      <c r="D276" s="13"/>
      <c r="E276" s="13"/>
      <c r="F276" s="13"/>
      <c r="G276" s="13"/>
      <c r="H276" s="16"/>
      <c r="I276" s="16"/>
      <c r="J276" s="16"/>
      <c r="K276" s="20"/>
      <c r="L276" s="16"/>
      <c r="M276" s="11"/>
    </row>
    <row r="277" spans="1:13" x14ac:dyDescent="0.2">
      <c r="A277" s="73" t="s">
        <v>52</v>
      </c>
      <c r="B277" s="6">
        <f t="shared" ref="B277:L277" si="74">SUM(B278)</f>
        <v>0</v>
      </c>
      <c r="C277" s="7">
        <f t="shared" si="74"/>
        <v>0</v>
      </c>
      <c r="D277" s="6">
        <f t="shared" si="74"/>
        <v>0</v>
      </c>
      <c r="E277" s="6">
        <f t="shared" si="74"/>
        <v>0</v>
      </c>
      <c r="F277" s="6">
        <f t="shared" si="74"/>
        <v>0</v>
      </c>
      <c r="G277" s="6">
        <f t="shared" si="74"/>
        <v>0</v>
      </c>
      <c r="H277" s="6">
        <f t="shared" si="74"/>
        <v>0</v>
      </c>
      <c r="I277" s="6">
        <f t="shared" si="74"/>
        <v>0</v>
      </c>
      <c r="J277" s="6">
        <f t="shared" si="74"/>
        <v>0</v>
      </c>
      <c r="K277" s="8">
        <f t="shared" si="74"/>
        <v>0</v>
      </c>
      <c r="L277" s="6">
        <f t="shared" si="74"/>
        <v>0</v>
      </c>
      <c r="M277" s="11"/>
    </row>
    <row r="278" spans="1:13" x14ac:dyDescent="0.2">
      <c r="A278" s="16" t="s">
        <v>53</v>
      </c>
      <c r="B278" s="16"/>
      <c r="C278" s="14"/>
      <c r="D278" s="13">
        <f t="shared" si="71"/>
        <v>0</v>
      </c>
      <c r="E278" s="13"/>
      <c r="F278" s="13"/>
      <c r="G278" s="13"/>
      <c r="H278" s="16"/>
      <c r="I278" s="16"/>
      <c r="J278" s="16"/>
      <c r="K278" s="20"/>
      <c r="L278" s="16"/>
      <c r="M278" s="11"/>
    </row>
    <row r="279" spans="1:13" x14ac:dyDescent="0.2">
      <c r="A279" s="16" t="s">
        <v>75</v>
      </c>
      <c r="B279" s="16"/>
      <c r="C279" s="14"/>
      <c r="D279" s="13"/>
      <c r="E279" s="13"/>
      <c r="F279" s="13"/>
      <c r="G279" s="13"/>
      <c r="H279" s="16"/>
      <c r="I279" s="16"/>
      <c r="J279" s="16"/>
      <c r="K279" s="20"/>
      <c r="L279" s="16"/>
      <c r="M279" s="11"/>
    </row>
    <row r="280" spans="1:13" x14ac:dyDescent="0.2">
      <c r="A280" s="25"/>
      <c r="B280" s="25"/>
      <c r="C280" s="14"/>
      <c r="D280" s="74"/>
      <c r="E280" s="13"/>
      <c r="F280" s="13"/>
      <c r="G280" s="13"/>
      <c r="H280" s="16"/>
      <c r="I280" s="16"/>
      <c r="J280" s="16"/>
      <c r="K280" s="20"/>
      <c r="L280" s="16"/>
      <c r="M280" s="11"/>
    </row>
    <row r="281" spans="1:13" x14ac:dyDescent="0.2">
      <c r="A281" s="26" t="s">
        <v>18</v>
      </c>
      <c r="B281" s="27">
        <f t="shared" ref="B281:L281" si="75">SUM(B233,B238,B242,B255,B268,B273,B277)</f>
        <v>12853</v>
      </c>
      <c r="C281" s="27">
        <f t="shared" si="75"/>
        <v>0</v>
      </c>
      <c r="D281" s="27">
        <f t="shared" si="75"/>
        <v>12853</v>
      </c>
      <c r="E281" s="27">
        <f t="shared" si="75"/>
        <v>12853</v>
      </c>
      <c r="F281" s="27">
        <f t="shared" si="75"/>
        <v>0</v>
      </c>
      <c r="G281" s="27">
        <f t="shared" si="75"/>
        <v>12853</v>
      </c>
      <c r="H281" s="27">
        <f t="shared" si="75"/>
        <v>0</v>
      </c>
      <c r="I281" s="27">
        <f t="shared" si="75"/>
        <v>0</v>
      </c>
      <c r="J281" s="27">
        <f t="shared" si="75"/>
        <v>12853</v>
      </c>
      <c r="K281" s="28">
        <f t="shared" si="75"/>
        <v>0</v>
      </c>
      <c r="L281" s="27">
        <f t="shared" si="75"/>
        <v>12853</v>
      </c>
      <c r="M281" s="11"/>
    </row>
    <row r="282" spans="1:13" x14ac:dyDescent="0.2">
      <c r="A282" s="75" t="s">
        <v>19</v>
      </c>
      <c r="B282" s="9">
        <f>SUM(B283:B289)</f>
        <v>0</v>
      </c>
      <c r="C282" s="9">
        <f t="shared" ref="C282:L282" si="76">SUM(C283:C289)</f>
        <v>0</v>
      </c>
      <c r="D282" s="9">
        <f t="shared" si="76"/>
        <v>0</v>
      </c>
      <c r="E282" s="9">
        <f t="shared" si="76"/>
        <v>0</v>
      </c>
      <c r="F282" s="9">
        <f t="shared" si="76"/>
        <v>0</v>
      </c>
      <c r="G282" s="9">
        <f t="shared" si="76"/>
        <v>0</v>
      </c>
      <c r="H282" s="9">
        <f t="shared" si="76"/>
        <v>0</v>
      </c>
      <c r="I282" s="9">
        <f t="shared" si="76"/>
        <v>0</v>
      </c>
      <c r="J282" s="9">
        <f t="shared" si="76"/>
        <v>0</v>
      </c>
      <c r="K282" s="10">
        <f t="shared" si="76"/>
        <v>0</v>
      </c>
      <c r="L282" s="9">
        <f t="shared" si="76"/>
        <v>0</v>
      </c>
      <c r="M282" s="11"/>
    </row>
    <row r="283" spans="1:13" x14ac:dyDescent="0.2">
      <c r="A283" s="31" t="s">
        <v>65</v>
      </c>
      <c r="B283" s="6"/>
      <c r="C283" s="6"/>
      <c r="D283" s="6"/>
      <c r="E283" s="6"/>
      <c r="F283" s="6"/>
      <c r="G283" s="6"/>
      <c r="H283" s="16"/>
      <c r="I283" s="16"/>
      <c r="J283" s="13">
        <f t="shared" ref="J283:K289" si="77">SUM(E283,H283)</f>
        <v>0</v>
      </c>
      <c r="K283" s="13">
        <f t="shared" si="77"/>
        <v>0</v>
      </c>
      <c r="L283" s="13">
        <f>SUM(J283:K283)</f>
        <v>0</v>
      </c>
      <c r="M283" s="11"/>
    </row>
    <row r="284" spans="1:13" x14ac:dyDescent="0.2">
      <c r="A284" s="79" t="s">
        <v>97</v>
      </c>
      <c r="B284" s="6"/>
      <c r="C284" s="6"/>
      <c r="D284" s="6"/>
      <c r="E284" s="6"/>
      <c r="F284" s="6"/>
      <c r="G284" s="6"/>
      <c r="H284" s="16"/>
      <c r="I284" s="16"/>
      <c r="J284" s="13"/>
      <c r="K284" s="13"/>
      <c r="L284" s="13"/>
      <c r="M284" s="11"/>
    </row>
    <row r="285" spans="1:13" x14ac:dyDescent="0.2">
      <c r="A285" s="79" t="s">
        <v>98</v>
      </c>
      <c r="B285" s="6"/>
      <c r="C285" s="6"/>
      <c r="D285" s="6"/>
      <c r="E285" s="6"/>
      <c r="F285" s="6"/>
      <c r="G285" s="6"/>
      <c r="H285" s="16"/>
      <c r="I285" s="16"/>
      <c r="J285" s="13"/>
      <c r="K285" s="13"/>
      <c r="L285" s="13"/>
      <c r="M285" s="11"/>
    </row>
    <row r="286" spans="1:13" x14ac:dyDescent="0.2">
      <c r="A286" s="79" t="s">
        <v>99</v>
      </c>
      <c r="B286" s="6"/>
      <c r="C286" s="6"/>
      <c r="D286" s="6"/>
      <c r="E286" s="6"/>
      <c r="F286" s="6"/>
      <c r="G286" s="6"/>
      <c r="H286" s="16"/>
      <c r="I286" s="16"/>
      <c r="J286" s="13"/>
      <c r="K286" s="13"/>
      <c r="L286" s="13"/>
      <c r="M286" s="11"/>
    </row>
    <row r="287" spans="1:13" x14ac:dyDescent="0.2">
      <c r="A287" s="31" t="s">
        <v>82</v>
      </c>
      <c r="B287" s="6"/>
      <c r="C287" s="6"/>
      <c r="D287" s="6"/>
      <c r="E287" s="6"/>
      <c r="F287" s="6"/>
      <c r="G287" s="6"/>
      <c r="H287" s="16"/>
      <c r="I287" s="16"/>
      <c r="J287" s="13">
        <f t="shared" si="77"/>
        <v>0</v>
      </c>
      <c r="K287" s="13">
        <f t="shared" si="77"/>
        <v>0</v>
      </c>
      <c r="L287" s="13">
        <f>SUM(J287:K287)</f>
        <v>0</v>
      </c>
      <c r="M287" s="11"/>
    </row>
    <row r="288" spans="1:13" x14ac:dyDescent="0.2">
      <c r="A288" s="31" t="s">
        <v>76</v>
      </c>
      <c r="B288" s="6"/>
      <c r="C288" s="6"/>
      <c r="D288" s="6"/>
      <c r="E288" s="6"/>
      <c r="F288" s="6"/>
      <c r="G288" s="6"/>
      <c r="H288" s="16"/>
      <c r="I288" s="16"/>
      <c r="J288" s="13">
        <f t="shared" si="77"/>
        <v>0</v>
      </c>
      <c r="K288" s="13">
        <f t="shared" si="77"/>
        <v>0</v>
      </c>
      <c r="L288" s="13">
        <f>SUM(J288:K288)</f>
        <v>0</v>
      </c>
      <c r="M288" s="11"/>
    </row>
    <row r="289" spans="1:13" x14ac:dyDescent="0.2">
      <c r="A289" s="31" t="s">
        <v>62</v>
      </c>
      <c r="B289" s="74"/>
      <c r="C289" s="13"/>
      <c r="D289" s="74">
        <f>SUM(B289:C289)</f>
        <v>0</v>
      </c>
      <c r="E289" s="13"/>
      <c r="F289" s="13"/>
      <c r="G289" s="13">
        <f>SUM(E289:F289)</f>
        <v>0</v>
      </c>
      <c r="H289" s="13"/>
      <c r="I289" s="13"/>
      <c r="J289" s="13">
        <f t="shared" si="77"/>
        <v>0</v>
      </c>
      <c r="K289" s="13">
        <f t="shared" si="77"/>
        <v>0</v>
      </c>
      <c r="L289" s="13">
        <f>SUM(J289:K289)</f>
        <v>0</v>
      </c>
      <c r="M289" s="11"/>
    </row>
    <row r="290" spans="1:13" x14ac:dyDescent="0.2">
      <c r="A290" s="32" t="s">
        <v>20</v>
      </c>
      <c r="B290" s="48">
        <f>SUM(B282,B281)</f>
        <v>12853</v>
      </c>
      <c r="C290" s="48">
        <f t="shared" ref="C290:L290" si="78">SUM(C282,C281)</f>
        <v>0</v>
      </c>
      <c r="D290" s="48">
        <f t="shared" si="78"/>
        <v>12853</v>
      </c>
      <c r="E290" s="48">
        <f t="shared" si="78"/>
        <v>12853</v>
      </c>
      <c r="F290" s="48">
        <f t="shared" si="78"/>
        <v>0</v>
      </c>
      <c r="G290" s="48">
        <f t="shared" si="78"/>
        <v>12853</v>
      </c>
      <c r="H290" s="48">
        <f t="shared" si="78"/>
        <v>0</v>
      </c>
      <c r="I290" s="48">
        <f t="shared" si="78"/>
        <v>0</v>
      </c>
      <c r="J290" s="48">
        <f t="shared" si="78"/>
        <v>12853</v>
      </c>
      <c r="K290" s="70">
        <f t="shared" si="78"/>
        <v>0</v>
      </c>
      <c r="L290" s="48">
        <f t="shared" si="78"/>
        <v>12853</v>
      </c>
      <c r="M290" s="11"/>
    </row>
    <row r="291" spans="1:13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 ht="14.25" customHeight="1" x14ac:dyDescent="0.2">
      <c r="A292" s="80" t="s">
        <v>1</v>
      </c>
      <c r="B292" s="89" t="s">
        <v>92</v>
      </c>
      <c r="C292" s="90"/>
      <c r="D292" s="90"/>
      <c r="E292" s="90"/>
      <c r="F292" s="90"/>
      <c r="G292" s="90"/>
      <c r="H292" s="90"/>
      <c r="I292" s="90"/>
      <c r="J292" s="90"/>
      <c r="K292" s="90"/>
      <c r="L292" s="91"/>
      <c r="M292" s="11"/>
    </row>
    <row r="293" spans="1:13" ht="12.6" customHeight="1" x14ac:dyDescent="0.2">
      <c r="A293" s="81"/>
      <c r="B293" s="86" t="s">
        <v>12</v>
      </c>
      <c r="C293" s="86" t="s">
        <v>13</v>
      </c>
      <c r="D293" s="84" t="s">
        <v>86</v>
      </c>
      <c r="E293" s="88" t="s">
        <v>87</v>
      </c>
      <c r="F293" s="88"/>
      <c r="G293" s="88"/>
      <c r="H293" s="88" t="s">
        <v>63</v>
      </c>
      <c r="I293" s="88"/>
      <c r="J293" s="88" t="s">
        <v>100</v>
      </c>
      <c r="K293" s="88"/>
      <c r="L293" s="88"/>
      <c r="M293" s="11"/>
    </row>
    <row r="294" spans="1:13" ht="32.450000000000003" customHeight="1" x14ac:dyDescent="0.2">
      <c r="A294" s="82"/>
      <c r="B294" s="86"/>
      <c r="C294" s="86"/>
      <c r="D294" s="85"/>
      <c r="E294" s="4" t="s">
        <v>12</v>
      </c>
      <c r="F294" s="4" t="s">
        <v>13</v>
      </c>
      <c r="G294" s="4" t="s">
        <v>64</v>
      </c>
      <c r="H294" s="4" t="s">
        <v>12</v>
      </c>
      <c r="I294" s="4" t="s">
        <v>13</v>
      </c>
      <c r="J294" s="4" t="s">
        <v>12</v>
      </c>
      <c r="K294" s="4" t="s">
        <v>13</v>
      </c>
      <c r="L294" s="4" t="s">
        <v>64</v>
      </c>
      <c r="M294" s="11"/>
    </row>
    <row r="295" spans="1:13" x14ac:dyDescent="0.2">
      <c r="A295" s="37" t="s">
        <v>2</v>
      </c>
      <c r="B295" s="9">
        <v>612914</v>
      </c>
      <c r="C295" s="9">
        <v>1000</v>
      </c>
      <c r="D295" s="10">
        <f>SUM(B295:C295)</f>
        <v>613914</v>
      </c>
      <c r="E295" s="9">
        <v>612914</v>
      </c>
      <c r="F295" s="9">
        <v>1000</v>
      </c>
      <c r="G295" s="10">
        <f>SUM(E295:F295)</f>
        <v>613914</v>
      </c>
      <c r="H295" s="9"/>
      <c r="I295" s="72"/>
      <c r="J295" s="9">
        <f>SUM(E295,H295)</f>
        <v>612914</v>
      </c>
      <c r="K295" s="9">
        <f>SUM(F295,I295)</f>
        <v>1000</v>
      </c>
      <c r="L295" s="9">
        <f>SUM(J295:K295)</f>
        <v>613914</v>
      </c>
      <c r="M295" s="11"/>
    </row>
    <row r="296" spans="1:13" x14ac:dyDescent="0.2">
      <c r="A296" s="12"/>
      <c r="B296" s="13"/>
      <c r="C296" s="13"/>
      <c r="D296" s="8"/>
      <c r="E296" s="13"/>
      <c r="F296" s="13"/>
      <c r="G296" s="8"/>
      <c r="H296" s="6"/>
      <c r="I296" s="39"/>
      <c r="J296" s="6"/>
      <c r="K296" s="8"/>
      <c r="L296" s="6"/>
      <c r="M296" s="11"/>
    </row>
    <row r="297" spans="1:13" x14ac:dyDescent="0.2">
      <c r="A297" s="5" t="s">
        <v>14</v>
      </c>
      <c r="B297" s="6">
        <v>116395</v>
      </c>
      <c r="C297" s="6">
        <v>488</v>
      </c>
      <c r="D297" s="8">
        <f>SUM(B297:C297)</f>
        <v>116883</v>
      </c>
      <c r="E297" s="6">
        <v>116395</v>
      </c>
      <c r="F297" s="6">
        <v>488</v>
      </c>
      <c r="G297" s="8">
        <f>SUM(E297:F297)</f>
        <v>116883</v>
      </c>
      <c r="H297" s="6"/>
      <c r="I297" s="39"/>
      <c r="J297" s="6">
        <f>SUM(E297,H297)</f>
        <v>116395</v>
      </c>
      <c r="K297" s="6">
        <f>SUM(F297,I297)</f>
        <v>488</v>
      </c>
      <c r="L297" s="6">
        <f>SUM(J297:K297)</f>
        <v>116883</v>
      </c>
      <c r="M297" s="11"/>
    </row>
    <row r="298" spans="1:13" x14ac:dyDescent="0.2">
      <c r="A298" s="12"/>
      <c r="B298" s="13"/>
      <c r="C298" s="13"/>
      <c r="D298" s="8"/>
      <c r="E298" s="13"/>
      <c r="F298" s="13"/>
      <c r="G298" s="8"/>
      <c r="H298" s="6"/>
      <c r="I298" s="39"/>
      <c r="J298" s="6"/>
      <c r="K298" s="8"/>
      <c r="L298" s="6"/>
      <c r="M298" s="11"/>
    </row>
    <row r="299" spans="1:13" x14ac:dyDescent="0.2">
      <c r="A299" s="5" t="s">
        <v>24</v>
      </c>
      <c r="B299" s="6">
        <v>132894</v>
      </c>
      <c r="C299" s="6">
        <v>270</v>
      </c>
      <c r="D299" s="8">
        <f>SUM(B299:C299)</f>
        <v>133164</v>
      </c>
      <c r="E299" s="6">
        <v>132894</v>
      </c>
      <c r="F299" s="6">
        <v>270</v>
      </c>
      <c r="G299" s="8">
        <f>SUM(E299:F299)</f>
        <v>133164</v>
      </c>
      <c r="H299" s="6"/>
      <c r="I299" s="39"/>
      <c r="J299" s="6">
        <f>SUM(E299,H299)</f>
        <v>132894</v>
      </c>
      <c r="K299" s="6">
        <f>SUM(F299,I299)</f>
        <v>270</v>
      </c>
      <c r="L299" s="6">
        <f>SUM(J299:K299)</f>
        <v>133164</v>
      </c>
      <c r="M299" s="11"/>
    </row>
    <row r="300" spans="1:13" x14ac:dyDescent="0.2">
      <c r="A300" s="12" t="s">
        <v>68</v>
      </c>
      <c r="B300" s="13"/>
      <c r="C300" s="13"/>
      <c r="D300" s="21"/>
      <c r="E300" s="13"/>
      <c r="F300" s="21"/>
      <c r="G300" s="21"/>
      <c r="H300" s="6"/>
      <c r="I300" s="39"/>
      <c r="J300" s="6"/>
      <c r="K300" s="8"/>
      <c r="L300" s="6"/>
      <c r="M300" s="11"/>
    </row>
    <row r="301" spans="1:13" x14ac:dyDescent="0.2">
      <c r="A301" s="5"/>
      <c r="B301" s="6"/>
      <c r="C301" s="6"/>
      <c r="D301" s="8"/>
      <c r="E301" s="6"/>
      <c r="F301" s="8"/>
      <c r="G301" s="8"/>
      <c r="H301" s="6"/>
      <c r="I301" s="39"/>
      <c r="J301" s="6"/>
      <c r="K301" s="8"/>
      <c r="L301" s="6"/>
      <c r="M301" s="11"/>
    </row>
    <row r="302" spans="1:13" x14ac:dyDescent="0.2">
      <c r="A302" s="5" t="s">
        <v>25</v>
      </c>
      <c r="B302" s="6"/>
      <c r="C302" s="6"/>
      <c r="D302" s="8">
        <f>SUM(B302:C302)</f>
        <v>0</v>
      </c>
      <c r="E302" s="6">
        <v>0</v>
      </c>
      <c r="F302" s="8"/>
      <c r="G302" s="8">
        <f>SUM(E302:F302)</f>
        <v>0</v>
      </c>
      <c r="H302" s="6"/>
      <c r="I302" s="39"/>
      <c r="J302" s="6">
        <f>SUM(E302,H302)</f>
        <v>0</v>
      </c>
      <c r="K302" s="6">
        <f>SUM(F302,I302)</f>
        <v>0</v>
      </c>
      <c r="L302" s="6">
        <f>SUM(J302:K302)</f>
        <v>0</v>
      </c>
      <c r="M302" s="11"/>
    </row>
    <row r="303" spans="1:13" x14ac:dyDescent="0.2">
      <c r="A303" s="12"/>
      <c r="B303" s="13"/>
      <c r="C303" s="13"/>
      <c r="D303" s="21"/>
      <c r="E303" s="21"/>
      <c r="F303" s="21"/>
      <c r="G303" s="21"/>
      <c r="H303" s="6"/>
      <c r="I303" s="39"/>
      <c r="J303" s="6"/>
      <c r="K303" s="8"/>
      <c r="L303" s="6"/>
      <c r="M303" s="11"/>
    </row>
    <row r="304" spans="1:13" x14ac:dyDescent="0.2">
      <c r="A304" s="5" t="s">
        <v>26</v>
      </c>
      <c r="B304" s="6">
        <f>SUM(B305:B309)</f>
        <v>0</v>
      </c>
      <c r="C304" s="6">
        <f t="shared" ref="C304:L304" si="79">SUM(C305:C309)</f>
        <v>0</v>
      </c>
      <c r="D304" s="6">
        <f t="shared" si="79"/>
        <v>0</v>
      </c>
      <c r="E304" s="6">
        <f t="shared" si="79"/>
        <v>0</v>
      </c>
      <c r="F304" s="6">
        <f t="shared" si="79"/>
        <v>0</v>
      </c>
      <c r="G304" s="6">
        <f t="shared" si="79"/>
        <v>0</v>
      </c>
      <c r="H304" s="6">
        <f t="shared" si="79"/>
        <v>0</v>
      </c>
      <c r="I304" s="6">
        <f t="shared" si="79"/>
        <v>0</v>
      </c>
      <c r="J304" s="6">
        <f t="shared" si="79"/>
        <v>0</v>
      </c>
      <c r="K304" s="8">
        <f t="shared" si="79"/>
        <v>0</v>
      </c>
      <c r="L304" s="6">
        <f t="shared" si="79"/>
        <v>0</v>
      </c>
      <c r="M304" s="11"/>
    </row>
    <row r="305" spans="1:13" x14ac:dyDescent="0.2">
      <c r="A305" s="12" t="s">
        <v>70</v>
      </c>
      <c r="B305" s="6"/>
      <c r="C305" s="6"/>
      <c r="D305" s="8"/>
      <c r="E305" s="21"/>
      <c r="F305" s="8"/>
      <c r="G305" s="8">
        <f>SUM(E305:F305)</f>
        <v>0</v>
      </c>
      <c r="H305" s="13"/>
      <c r="I305" s="16"/>
      <c r="J305" s="13">
        <f>SUM(E305,H305)</f>
        <v>0</v>
      </c>
      <c r="K305" s="13">
        <f>SUM(F305,I305)</f>
        <v>0</v>
      </c>
      <c r="L305" s="13">
        <f>SUM(J305:K305)</f>
        <v>0</v>
      </c>
      <c r="M305" s="11"/>
    </row>
    <row r="306" spans="1:13" x14ac:dyDescent="0.2">
      <c r="A306" s="16" t="s">
        <v>54</v>
      </c>
      <c r="B306" s="13"/>
      <c r="C306" s="13"/>
      <c r="D306" s="21"/>
      <c r="E306" s="21"/>
      <c r="F306" s="21"/>
      <c r="G306" s="21"/>
      <c r="H306" s="13"/>
      <c r="I306" s="39"/>
      <c r="J306" s="13"/>
      <c r="K306" s="21"/>
      <c r="L306" s="13"/>
      <c r="M306" s="11"/>
    </row>
    <row r="307" spans="1:13" x14ac:dyDescent="0.2">
      <c r="A307" s="16" t="s">
        <v>78</v>
      </c>
      <c r="B307" s="13"/>
      <c r="C307" s="13"/>
      <c r="D307" s="21"/>
      <c r="E307" s="21"/>
      <c r="F307" s="21"/>
      <c r="G307" s="21"/>
      <c r="H307" s="13"/>
      <c r="I307" s="39"/>
      <c r="J307" s="13"/>
      <c r="K307" s="21"/>
      <c r="L307" s="13"/>
      <c r="M307" s="11"/>
    </row>
    <row r="308" spans="1:13" x14ac:dyDescent="0.2">
      <c r="A308" s="16" t="s">
        <v>55</v>
      </c>
      <c r="B308" s="13"/>
      <c r="C308" s="13"/>
      <c r="D308" s="21"/>
      <c r="E308" s="21"/>
      <c r="F308" s="21"/>
      <c r="G308" s="21"/>
      <c r="H308" s="6"/>
      <c r="I308" s="39"/>
      <c r="J308" s="6"/>
      <c r="K308" s="8"/>
      <c r="L308" s="6"/>
      <c r="M308" s="11"/>
    </row>
    <row r="309" spans="1:13" x14ac:dyDescent="0.2">
      <c r="A309" s="23" t="s">
        <v>80</v>
      </c>
      <c r="B309" s="13"/>
      <c r="C309" s="13"/>
      <c r="D309" s="21"/>
      <c r="E309" s="21"/>
      <c r="F309" s="21"/>
      <c r="G309" s="21"/>
      <c r="H309" s="6"/>
      <c r="I309" s="39"/>
      <c r="J309" s="6"/>
      <c r="K309" s="8"/>
      <c r="L309" s="6"/>
      <c r="M309" s="11"/>
    </row>
    <row r="310" spans="1:13" x14ac:dyDescent="0.2">
      <c r="A310" s="12"/>
      <c r="B310" s="6"/>
      <c r="C310" s="6"/>
      <c r="D310" s="8"/>
      <c r="E310" s="8"/>
      <c r="F310" s="8"/>
      <c r="G310" s="8"/>
      <c r="H310" s="6"/>
      <c r="I310" s="39"/>
      <c r="J310" s="6"/>
      <c r="K310" s="8"/>
      <c r="L310" s="6"/>
      <c r="M310" s="11"/>
    </row>
    <row r="311" spans="1:13" x14ac:dyDescent="0.2">
      <c r="A311" s="5" t="s">
        <v>4</v>
      </c>
      <c r="B311" s="6">
        <v>12830</v>
      </c>
      <c r="C311" s="6"/>
      <c r="D311" s="8">
        <f>SUM(B311:C311)</f>
        <v>12830</v>
      </c>
      <c r="E311" s="8">
        <v>12830</v>
      </c>
      <c r="F311" s="8"/>
      <c r="G311" s="8">
        <f>SUM(E311:F311)</f>
        <v>12830</v>
      </c>
      <c r="H311" s="6"/>
      <c r="I311" s="16"/>
      <c r="J311" s="6">
        <f>SUM(E311,H311)</f>
        <v>12830</v>
      </c>
      <c r="K311" s="6">
        <f>SUM(F311,I311)</f>
        <v>0</v>
      </c>
      <c r="L311" s="6">
        <f>SUM(J311:K311)</f>
        <v>12830</v>
      </c>
      <c r="M311" s="11"/>
    </row>
    <row r="312" spans="1:13" x14ac:dyDescent="0.2">
      <c r="A312" s="17" t="s">
        <v>56</v>
      </c>
      <c r="B312" s="6"/>
      <c r="C312" s="6"/>
      <c r="D312" s="67"/>
      <c r="E312" s="67"/>
      <c r="F312" s="67"/>
      <c r="G312" s="67"/>
      <c r="H312" s="6"/>
      <c r="I312" s="57"/>
      <c r="J312" s="18"/>
      <c r="K312" s="19"/>
      <c r="L312" s="18"/>
      <c r="M312" s="11"/>
    </row>
    <row r="313" spans="1:13" x14ac:dyDescent="0.2">
      <c r="A313" s="12"/>
      <c r="B313" s="13"/>
      <c r="C313" s="13"/>
      <c r="D313" s="21"/>
      <c r="E313" s="21"/>
      <c r="F313" s="21"/>
      <c r="G313" s="21"/>
      <c r="H313" s="16"/>
      <c r="I313" s="16"/>
      <c r="J313" s="6"/>
      <c r="K313" s="8"/>
      <c r="L313" s="6"/>
      <c r="M313" s="11"/>
    </row>
    <row r="314" spans="1:13" x14ac:dyDescent="0.2">
      <c r="A314" s="5" t="s">
        <v>3</v>
      </c>
      <c r="B314" s="6"/>
      <c r="C314" s="6"/>
      <c r="D314" s="8"/>
      <c r="E314" s="8"/>
      <c r="F314" s="8"/>
      <c r="G314" s="8">
        <f>SUM(E314:F314)</f>
        <v>0</v>
      </c>
      <c r="H314" s="39"/>
      <c r="I314" s="39"/>
      <c r="J314" s="6">
        <f>SUM(E314,H314)</f>
        <v>0</v>
      </c>
      <c r="K314" s="6">
        <f>SUM(F314,I314)</f>
        <v>0</v>
      </c>
      <c r="L314" s="6">
        <f>SUM(J314:K314)</f>
        <v>0</v>
      </c>
      <c r="M314" s="11"/>
    </row>
    <row r="315" spans="1:13" x14ac:dyDescent="0.2">
      <c r="A315" s="12"/>
      <c r="B315" s="6"/>
      <c r="C315" s="13"/>
      <c r="D315" s="8"/>
      <c r="E315" s="8"/>
      <c r="F315" s="8"/>
      <c r="G315" s="8"/>
      <c r="H315" s="16"/>
      <c r="I315" s="16"/>
      <c r="J315" s="6"/>
      <c r="K315" s="8"/>
      <c r="L315" s="6"/>
      <c r="M315" s="11"/>
    </row>
    <row r="316" spans="1:13" x14ac:dyDescent="0.2">
      <c r="A316" s="39" t="s">
        <v>27</v>
      </c>
      <c r="B316" s="6">
        <f t="shared" ref="B316:L316" si="80">SUM(B317:B318)</f>
        <v>0</v>
      </c>
      <c r="C316" s="6">
        <f t="shared" si="80"/>
        <v>0</v>
      </c>
      <c r="D316" s="6">
        <f t="shared" si="80"/>
        <v>0</v>
      </c>
      <c r="E316" s="6">
        <f t="shared" si="80"/>
        <v>0</v>
      </c>
      <c r="F316" s="6">
        <f t="shared" si="80"/>
        <v>0</v>
      </c>
      <c r="G316" s="6">
        <f t="shared" si="80"/>
        <v>0</v>
      </c>
      <c r="H316" s="6">
        <f t="shared" si="80"/>
        <v>0</v>
      </c>
      <c r="I316" s="6">
        <f t="shared" si="80"/>
        <v>0</v>
      </c>
      <c r="J316" s="6">
        <f t="shared" si="80"/>
        <v>0</v>
      </c>
      <c r="K316" s="8">
        <f t="shared" si="80"/>
        <v>0</v>
      </c>
      <c r="L316" s="6">
        <f t="shared" si="80"/>
        <v>0</v>
      </c>
      <c r="M316" s="11"/>
    </row>
    <row r="317" spans="1:13" x14ac:dyDescent="0.2">
      <c r="A317" s="16" t="s">
        <v>57</v>
      </c>
      <c r="B317" s="6"/>
      <c r="C317" s="6"/>
      <c r="D317" s="21"/>
      <c r="E317" s="21"/>
      <c r="F317" s="21"/>
      <c r="G317" s="21"/>
      <c r="H317" s="16"/>
      <c r="I317" s="16"/>
      <c r="J317" s="13"/>
      <c r="K317" s="21"/>
      <c r="L317" s="13"/>
      <c r="M317" s="11"/>
    </row>
    <row r="318" spans="1:13" x14ac:dyDescent="0.2">
      <c r="A318" s="16" t="s">
        <v>58</v>
      </c>
      <c r="B318" s="13"/>
      <c r="C318" s="13"/>
      <c r="D318" s="21"/>
      <c r="E318" s="21"/>
      <c r="F318" s="21"/>
      <c r="G318" s="21"/>
      <c r="H318" s="16"/>
      <c r="I318" s="16"/>
      <c r="J318" s="13"/>
      <c r="K318" s="21"/>
      <c r="L318" s="13"/>
      <c r="M318" s="11"/>
    </row>
    <row r="319" spans="1:13" x14ac:dyDescent="0.2">
      <c r="A319" s="23"/>
      <c r="B319" s="6"/>
      <c r="C319" s="6"/>
      <c r="D319" s="21"/>
      <c r="E319" s="21"/>
      <c r="F319" s="21"/>
      <c r="G319" s="21"/>
      <c r="H319" s="16"/>
      <c r="I319" s="16"/>
      <c r="J319" s="6"/>
      <c r="K319" s="8"/>
      <c r="L319" s="6"/>
      <c r="M319" s="11"/>
    </row>
    <row r="320" spans="1:13" x14ac:dyDescent="0.2">
      <c r="A320" s="5"/>
      <c r="B320" s="6"/>
      <c r="C320" s="6"/>
      <c r="D320" s="8"/>
      <c r="E320" s="8"/>
      <c r="F320" s="8"/>
      <c r="G320" s="8"/>
      <c r="H320" s="16"/>
      <c r="I320" s="16"/>
      <c r="J320" s="6"/>
      <c r="K320" s="8"/>
      <c r="L320" s="6"/>
      <c r="M320" s="11"/>
    </row>
    <row r="321" spans="1:13" x14ac:dyDescent="0.2">
      <c r="A321" s="12"/>
      <c r="B321" s="6"/>
      <c r="C321" s="6"/>
      <c r="D321" s="8"/>
      <c r="E321" s="8"/>
      <c r="F321" s="8"/>
      <c r="G321" s="8"/>
      <c r="H321" s="16"/>
      <c r="I321" s="16"/>
      <c r="J321" s="6"/>
      <c r="K321" s="8"/>
      <c r="L321" s="6"/>
      <c r="M321" s="11"/>
    </row>
    <row r="322" spans="1:13" x14ac:dyDescent="0.2">
      <c r="A322" s="12"/>
      <c r="B322" s="6"/>
      <c r="C322" s="6"/>
      <c r="D322" s="8"/>
      <c r="E322" s="8"/>
      <c r="F322" s="8"/>
      <c r="G322" s="8"/>
      <c r="H322" s="16"/>
      <c r="I322" s="16"/>
      <c r="J322" s="6"/>
      <c r="K322" s="8"/>
      <c r="L322" s="6"/>
      <c r="M322" s="11"/>
    </row>
    <row r="323" spans="1:13" x14ac:dyDescent="0.2">
      <c r="A323" s="12"/>
      <c r="B323" s="6"/>
      <c r="C323" s="6"/>
      <c r="D323" s="8"/>
      <c r="E323" s="8"/>
      <c r="F323" s="8"/>
      <c r="G323" s="8"/>
      <c r="H323" s="16"/>
      <c r="I323" s="16"/>
      <c r="J323" s="6"/>
      <c r="K323" s="8"/>
      <c r="L323" s="6"/>
      <c r="M323" s="11"/>
    </row>
    <row r="324" spans="1:13" x14ac:dyDescent="0.2">
      <c r="A324" s="12"/>
      <c r="B324" s="6"/>
      <c r="C324" s="6"/>
      <c r="D324" s="8"/>
      <c r="E324" s="8"/>
      <c r="F324" s="8"/>
      <c r="G324" s="8"/>
      <c r="H324" s="16"/>
      <c r="I324" s="16"/>
      <c r="J324" s="6"/>
      <c r="K324" s="8"/>
      <c r="L324" s="6"/>
      <c r="M324" s="11"/>
    </row>
    <row r="325" spans="1:13" x14ac:dyDescent="0.2">
      <c r="A325" s="30" t="s">
        <v>5</v>
      </c>
      <c r="B325" s="6">
        <f t="shared" ref="B325:J325" si="81">SUM(B326:B328)</f>
        <v>0</v>
      </c>
      <c r="C325" s="6">
        <f t="shared" si="81"/>
        <v>0</v>
      </c>
      <c r="D325" s="8">
        <f t="shared" si="81"/>
        <v>0</v>
      </c>
      <c r="E325" s="8">
        <f t="shared" si="81"/>
        <v>0</v>
      </c>
      <c r="F325" s="8">
        <f t="shared" si="81"/>
        <v>0</v>
      </c>
      <c r="G325" s="8">
        <f t="shared" si="81"/>
        <v>0</v>
      </c>
      <c r="H325" s="6">
        <f t="shared" si="81"/>
        <v>0</v>
      </c>
      <c r="I325" s="8">
        <f t="shared" si="81"/>
        <v>0</v>
      </c>
      <c r="J325" s="6">
        <f t="shared" si="81"/>
        <v>0</v>
      </c>
      <c r="K325" s="8">
        <f>SUM(C325,I325)</f>
        <v>0</v>
      </c>
      <c r="L325" s="6">
        <f>SUM(J325:K325)</f>
        <v>0</v>
      </c>
      <c r="M325" s="11"/>
    </row>
    <row r="326" spans="1:13" x14ac:dyDescent="0.2">
      <c r="A326" s="31" t="s">
        <v>9</v>
      </c>
      <c r="B326" s="13"/>
      <c r="C326" s="13"/>
      <c r="D326" s="21"/>
      <c r="E326" s="21"/>
      <c r="F326" s="21"/>
      <c r="G326" s="21"/>
      <c r="H326" s="16"/>
      <c r="I326" s="16"/>
      <c r="J326" s="6"/>
      <c r="K326" s="8"/>
      <c r="L326" s="6"/>
      <c r="M326" s="11"/>
    </row>
    <row r="327" spans="1:13" x14ac:dyDescent="0.2">
      <c r="A327" s="31" t="s">
        <v>10</v>
      </c>
      <c r="B327" s="13"/>
      <c r="C327" s="13"/>
      <c r="D327" s="21"/>
      <c r="E327" s="21"/>
      <c r="F327" s="21"/>
      <c r="G327" s="21"/>
      <c r="H327" s="16"/>
      <c r="I327" s="16"/>
      <c r="J327" s="6"/>
      <c r="K327" s="8"/>
      <c r="L327" s="6"/>
      <c r="M327" s="11"/>
    </row>
    <row r="328" spans="1:13" x14ac:dyDescent="0.2">
      <c r="A328" s="31" t="s">
        <v>11</v>
      </c>
      <c r="B328" s="13"/>
      <c r="C328" s="13"/>
      <c r="D328" s="21"/>
      <c r="E328" s="21"/>
      <c r="F328" s="21"/>
      <c r="G328" s="21"/>
      <c r="H328" s="16"/>
      <c r="I328" s="16"/>
      <c r="J328" s="6"/>
      <c r="K328" s="8"/>
      <c r="L328" s="6"/>
      <c r="M328" s="11"/>
    </row>
    <row r="329" spans="1:13" x14ac:dyDescent="0.2">
      <c r="A329" s="5"/>
      <c r="B329" s="13"/>
      <c r="C329" s="13"/>
      <c r="D329" s="8"/>
      <c r="E329" s="8"/>
      <c r="F329" s="8"/>
      <c r="G329" s="8"/>
      <c r="H329" s="16"/>
      <c r="I329" s="16"/>
      <c r="J329" s="16"/>
      <c r="K329" s="20"/>
      <c r="L329" s="16"/>
      <c r="M329" s="11"/>
    </row>
    <row r="330" spans="1:13" x14ac:dyDescent="0.2">
      <c r="A330" s="5"/>
      <c r="B330" s="13"/>
      <c r="C330" s="13"/>
      <c r="D330" s="8"/>
      <c r="E330" s="8"/>
      <c r="F330" s="8"/>
      <c r="G330" s="8"/>
      <c r="H330" s="16"/>
      <c r="I330" s="16"/>
      <c r="J330" s="16"/>
      <c r="K330" s="20"/>
      <c r="L330" s="16"/>
      <c r="M330" s="11"/>
    </row>
    <row r="331" spans="1:13" x14ac:dyDescent="0.2">
      <c r="A331" s="5"/>
      <c r="B331" s="13"/>
      <c r="C331" s="13"/>
      <c r="D331" s="8"/>
      <c r="E331" s="8"/>
      <c r="F331" s="8"/>
      <c r="G331" s="8"/>
      <c r="H331" s="16"/>
      <c r="I331" s="16"/>
      <c r="J331" s="16"/>
      <c r="K331" s="20"/>
      <c r="L331" s="16"/>
      <c r="M331" s="11"/>
    </row>
    <row r="332" spans="1:13" x14ac:dyDescent="0.2">
      <c r="A332" s="47" t="s">
        <v>21</v>
      </c>
      <c r="B332" s="48">
        <f t="shared" ref="B332:L332" si="82">SUM(B295,B297,B299,B302,B304,B311,B314,B316,B325)</f>
        <v>875033</v>
      </c>
      <c r="C332" s="48">
        <f t="shared" si="82"/>
        <v>1758</v>
      </c>
      <c r="D332" s="48">
        <f t="shared" si="82"/>
        <v>876791</v>
      </c>
      <c r="E332" s="48">
        <f t="shared" si="82"/>
        <v>875033</v>
      </c>
      <c r="F332" s="48">
        <f t="shared" si="82"/>
        <v>1758</v>
      </c>
      <c r="G332" s="48">
        <f t="shared" si="82"/>
        <v>876791</v>
      </c>
      <c r="H332" s="48">
        <f t="shared" si="82"/>
        <v>0</v>
      </c>
      <c r="I332" s="48">
        <f t="shared" si="82"/>
        <v>0</v>
      </c>
      <c r="J332" s="48">
        <f t="shared" si="82"/>
        <v>875033</v>
      </c>
      <c r="K332" s="70">
        <f t="shared" si="82"/>
        <v>1758</v>
      </c>
      <c r="L332" s="48">
        <f t="shared" si="82"/>
        <v>876791</v>
      </c>
      <c r="M332" s="11"/>
    </row>
    <row r="333" spans="1:13" x14ac:dyDescent="0.2">
      <c r="A333" s="75" t="s">
        <v>22</v>
      </c>
      <c r="B333" s="9">
        <f>SUM(B334:B338)</f>
        <v>0</v>
      </c>
      <c r="C333" s="6">
        <f>SUM(C334:C338)</f>
        <v>0</v>
      </c>
      <c r="D333" s="6">
        <f>SUM(D334:D338)</f>
        <v>0</v>
      </c>
      <c r="E333" s="6">
        <f>SUM(E334:E338)</f>
        <v>0</v>
      </c>
      <c r="F333" s="6">
        <f t="shared" ref="F333:L333" si="83">SUM(F334:F338)</f>
        <v>0</v>
      </c>
      <c r="G333" s="6">
        <f t="shared" si="83"/>
        <v>0</v>
      </c>
      <c r="H333" s="6">
        <f t="shared" si="83"/>
        <v>0</v>
      </c>
      <c r="I333" s="6">
        <f t="shared" si="83"/>
        <v>0</v>
      </c>
      <c r="J333" s="6">
        <f t="shared" si="83"/>
        <v>0</v>
      </c>
      <c r="K333" s="6">
        <f t="shared" si="83"/>
        <v>0</v>
      </c>
      <c r="L333" s="6">
        <f t="shared" si="83"/>
        <v>0</v>
      </c>
      <c r="M333" s="11"/>
    </row>
    <row r="334" spans="1:13" x14ac:dyDescent="0.2">
      <c r="A334" s="12" t="s">
        <v>69</v>
      </c>
      <c r="B334" s="6"/>
      <c r="C334" s="7"/>
      <c r="D334" s="6"/>
      <c r="E334" s="6"/>
      <c r="F334" s="6"/>
      <c r="G334" s="6"/>
      <c r="H334" s="6"/>
      <c r="I334" s="6"/>
      <c r="J334" s="6"/>
      <c r="K334" s="8"/>
      <c r="L334" s="16"/>
      <c r="M334" s="11"/>
    </row>
    <row r="335" spans="1:13" x14ac:dyDescent="0.2">
      <c r="A335" s="79" t="s">
        <v>95</v>
      </c>
      <c r="B335" s="6"/>
      <c r="C335" s="7"/>
      <c r="D335" s="6"/>
      <c r="E335" s="6"/>
      <c r="F335" s="6"/>
      <c r="G335" s="6"/>
      <c r="H335" s="6"/>
      <c r="I335" s="6"/>
      <c r="J335" s="6"/>
      <c r="K335" s="8"/>
      <c r="L335" s="16"/>
      <c r="M335" s="11"/>
    </row>
    <row r="336" spans="1:13" x14ac:dyDescent="0.2">
      <c r="A336" s="79" t="s">
        <v>96</v>
      </c>
      <c r="B336" s="6"/>
      <c r="C336" s="7"/>
      <c r="D336" s="6"/>
      <c r="E336" s="6"/>
      <c r="F336" s="6"/>
      <c r="G336" s="6"/>
      <c r="H336" s="6"/>
      <c r="I336" s="6"/>
      <c r="J336" s="6"/>
      <c r="K336" s="8"/>
      <c r="L336" s="16"/>
      <c r="M336" s="11"/>
    </row>
    <row r="337" spans="1:13" x14ac:dyDescent="0.2">
      <c r="A337" s="12" t="s">
        <v>83</v>
      </c>
      <c r="B337" s="6"/>
      <c r="C337" s="7"/>
      <c r="D337" s="6"/>
      <c r="E337" s="6"/>
      <c r="F337" s="6"/>
      <c r="G337" s="6"/>
      <c r="H337" s="6"/>
      <c r="I337" s="6"/>
      <c r="J337" s="6"/>
      <c r="K337" s="8"/>
      <c r="L337" s="16"/>
      <c r="M337" s="11"/>
    </row>
    <row r="338" spans="1:13" x14ac:dyDescent="0.2">
      <c r="A338" s="12" t="s">
        <v>71</v>
      </c>
      <c r="B338" s="46"/>
      <c r="C338" s="7"/>
      <c r="D338" s="6"/>
      <c r="E338" s="6"/>
      <c r="F338" s="6"/>
      <c r="G338" s="6"/>
      <c r="H338" s="16"/>
      <c r="I338" s="16"/>
      <c r="J338" s="16"/>
      <c r="K338" s="20"/>
      <c r="L338" s="16"/>
      <c r="M338" s="11"/>
    </row>
    <row r="339" spans="1:13" x14ac:dyDescent="0.2">
      <c r="A339" s="32" t="s">
        <v>23</v>
      </c>
      <c r="B339" s="48">
        <f t="shared" ref="B339:L339" si="84">SUM(B332:B338)</f>
        <v>875033</v>
      </c>
      <c r="C339" s="48">
        <f t="shared" si="84"/>
        <v>1758</v>
      </c>
      <c r="D339" s="48">
        <f t="shared" si="84"/>
        <v>876791</v>
      </c>
      <c r="E339" s="48">
        <f>SUM(E332:E338)</f>
        <v>875033</v>
      </c>
      <c r="F339" s="48">
        <f>SUM(F332:F338)</f>
        <v>1758</v>
      </c>
      <c r="G339" s="48">
        <f>SUM(G332:G338)</f>
        <v>876791</v>
      </c>
      <c r="H339" s="48">
        <f t="shared" si="84"/>
        <v>0</v>
      </c>
      <c r="I339" s="48">
        <f t="shared" si="84"/>
        <v>0</v>
      </c>
      <c r="J339" s="48">
        <f t="shared" si="84"/>
        <v>875033</v>
      </c>
      <c r="K339" s="70">
        <f t="shared" si="84"/>
        <v>1758</v>
      </c>
      <c r="L339" s="48">
        <f t="shared" si="84"/>
        <v>876791</v>
      </c>
      <c r="M339" s="11"/>
    </row>
    <row r="340" spans="1:13" x14ac:dyDescent="0.2">
      <c r="A340" s="3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1"/>
    </row>
    <row r="341" spans="1:13" x14ac:dyDescent="0.2">
      <c r="A341" s="83" t="s">
        <v>85</v>
      </c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11"/>
    </row>
    <row r="342" spans="1:13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50"/>
      <c r="L342" s="50" t="s">
        <v>15</v>
      </c>
      <c r="M342" s="11"/>
    </row>
    <row r="343" spans="1:13" ht="14.25" customHeight="1" x14ac:dyDescent="0.2">
      <c r="A343" s="80" t="s">
        <v>0</v>
      </c>
      <c r="B343" s="89" t="s">
        <v>93</v>
      </c>
      <c r="C343" s="90"/>
      <c r="D343" s="90"/>
      <c r="E343" s="90"/>
      <c r="F343" s="90"/>
      <c r="G343" s="90"/>
      <c r="H343" s="90"/>
      <c r="I343" s="90"/>
      <c r="J343" s="90"/>
      <c r="K343" s="90"/>
      <c r="L343" s="91"/>
      <c r="M343" s="11"/>
    </row>
    <row r="344" spans="1:13" ht="12.75" customHeight="1" x14ac:dyDescent="0.2">
      <c r="A344" s="81"/>
      <c r="B344" s="86" t="s">
        <v>12</v>
      </c>
      <c r="C344" s="86" t="s">
        <v>13</v>
      </c>
      <c r="D344" s="84" t="s">
        <v>86</v>
      </c>
      <c r="E344" s="88" t="s">
        <v>87</v>
      </c>
      <c r="F344" s="88"/>
      <c r="G344" s="88"/>
      <c r="H344" s="88" t="s">
        <v>63</v>
      </c>
      <c r="I344" s="88"/>
      <c r="J344" s="88" t="s">
        <v>100</v>
      </c>
      <c r="K344" s="88"/>
      <c r="L344" s="88"/>
      <c r="M344" s="11"/>
    </row>
    <row r="345" spans="1:13" ht="33" customHeight="1" x14ac:dyDescent="0.2">
      <c r="A345" s="81"/>
      <c r="B345" s="86"/>
      <c r="C345" s="86"/>
      <c r="D345" s="85"/>
      <c r="E345" s="4" t="s">
        <v>12</v>
      </c>
      <c r="F345" s="4" t="s">
        <v>13</v>
      </c>
      <c r="G345" s="4" t="s">
        <v>64</v>
      </c>
      <c r="H345" s="4" t="s">
        <v>12</v>
      </c>
      <c r="I345" s="4" t="s">
        <v>13</v>
      </c>
      <c r="J345" s="4" t="s">
        <v>12</v>
      </c>
      <c r="K345" s="4" t="s">
        <v>13</v>
      </c>
      <c r="L345" s="4" t="s">
        <v>64</v>
      </c>
      <c r="M345" s="11"/>
    </row>
    <row r="346" spans="1:13" x14ac:dyDescent="0.2">
      <c r="A346" s="72" t="s">
        <v>60</v>
      </c>
      <c r="B346" s="7">
        <f t="shared" ref="B346:L346" si="85">SUM(B7,B120,B233)</f>
        <v>1046274</v>
      </c>
      <c r="C346" s="9">
        <f t="shared" si="85"/>
        <v>6610</v>
      </c>
      <c r="D346" s="9">
        <f t="shared" si="85"/>
        <v>1052884</v>
      </c>
      <c r="E346" s="9">
        <f t="shared" si="85"/>
        <v>1046274</v>
      </c>
      <c r="F346" s="9">
        <f t="shared" si="85"/>
        <v>6610</v>
      </c>
      <c r="G346" s="9">
        <f t="shared" si="85"/>
        <v>1052884</v>
      </c>
      <c r="H346" s="9">
        <f t="shared" si="85"/>
        <v>0</v>
      </c>
      <c r="I346" s="9">
        <f t="shared" si="85"/>
        <v>0</v>
      </c>
      <c r="J346" s="9">
        <f t="shared" si="85"/>
        <v>1046274</v>
      </c>
      <c r="K346" s="9">
        <f t="shared" si="85"/>
        <v>6610</v>
      </c>
      <c r="L346" s="9">
        <f t="shared" si="85"/>
        <v>1052884</v>
      </c>
      <c r="M346" s="11"/>
    </row>
    <row r="347" spans="1:13" x14ac:dyDescent="0.2">
      <c r="A347" s="16" t="s">
        <v>28</v>
      </c>
      <c r="B347" s="14">
        <f t="shared" ref="B347:L347" si="86">SUM(B8,B121,B234)</f>
        <v>870092</v>
      </c>
      <c r="C347" s="13">
        <f t="shared" si="86"/>
        <v>0</v>
      </c>
      <c r="D347" s="13">
        <f t="shared" si="86"/>
        <v>870092</v>
      </c>
      <c r="E347" s="13">
        <f t="shared" si="86"/>
        <v>870092</v>
      </c>
      <c r="F347" s="13">
        <f t="shared" si="86"/>
        <v>0</v>
      </c>
      <c r="G347" s="13">
        <f t="shared" si="86"/>
        <v>870092</v>
      </c>
      <c r="H347" s="13">
        <f t="shared" si="86"/>
        <v>0</v>
      </c>
      <c r="I347" s="13">
        <f t="shared" si="86"/>
        <v>0</v>
      </c>
      <c r="J347" s="13">
        <f t="shared" si="86"/>
        <v>870092</v>
      </c>
      <c r="K347" s="13">
        <f t="shared" si="86"/>
        <v>0</v>
      </c>
      <c r="L347" s="13">
        <f t="shared" si="86"/>
        <v>870092</v>
      </c>
      <c r="M347" s="11"/>
    </row>
    <row r="348" spans="1:13" x14ac:dyDescent="0.2">
      <c r="A348" s="16" t="s">
        <v>29</v>
      </c>
      <c r="B348" s="14">
        <f t="shared" ref="B348:L348" si="87">SUM(B9,B122,B235)</f>
        <v>176182</v>
      </c>
      <c r="C348" s="13">
        <f t="shared" si="87"/>
        <v>6610</v>
      </c>
      <c r="D348" s="13">
        <f t="shared" si="87"/>
        <v>182792</v>
      </c>
      <c r="E348" s="13">
        <f t="shared" si="87"/>
        <v>176182</v>
      </c>
      <c r="F348" s="13">
        <f t="shared" si="87"/>
        <v>6610</v>
      </c>
      <c r="G348" s="13">
        <f t="shared" si="87"/>
        <v>182792</v>
      </c>
      <c r="H348" s="13">
        <f t="shared" si="87"/>
        <v>0</v>
      </c>
      <c r="I348" s="13">
        <f t="shared" si="87"/>
        <v>0</v>
      </c>
      <c r="J348" s="13">
        <f t="shared" si="87"/>
        <v>176182</v>
      </c>
      <c r="K348" s="13">
        <f t="shared" si="87"/>
        <v>6610</v>
      </c>
      <c r="L348" s="13">
        <f t="shared" si="87"/>
        <v>182792</v>
      </c>
      <c r="M348" s="11"/>
    </row>
    <row r="349" spans="1:13" x14ac:dyDescent="0.2">
      <c r="A349" s="17" t="s">
        <v>79</v>
      </c>
      <c r="B349" s="18">
        <f t="shared" ref="B349:L349" si="88">SUM(B10,B123,B236)</f>
        <v>160000</v>
      </c>
      <c r="C349" s="18">
        <f t="shared" si="88"/>
        <v>0</v>
      </c>
      <c r="D349" s="18">
        <f t="shared" si="88"/>
        <v>160000</v>
      </c>
      <c r="E349" s="18">
        <f t="shared" si="88"/>
        <v>160000</v>
      </c>
      <c r="F349" s="18">
        <f t="shared" si="88"/>
        <v>0</v>
      </c>
      <c r="G349" s="18">
        <f t="shared" si="88"/>
        <v>160000</v>
      </c>
      <c r="H349" s="18">
        <f t="shared" si="88"/>
        <v>0</v>
      </c>
      <c r="I349" s="18">
        <f t="shared" si="88"/>
        <v>0</v>
      </c>
      <c r="J349" s="18">
        <f t="shared" si="88"/>
        <v>160000</v>
      </c>
      <c r="K349" s="18">
        <f t="shared" si="88"/>
        <v>0</v>
      </c>
      <c r="L349" s="18">
        <f t="shared" si="88"/>
        <v>160000</v>
      </c>
      <c r="M349" s="11"/>
    </row>
    <row r="350" spans="1:13" x14ac:dyDescent="0.2">
      <c r="A350" s="39"/>
      <c r="B350" s="14">
        <f t="shared" ref="B350:L350" si="89">SUM(B11,B124,B237)</f>
        <v>0</v>
      </c>
      <c r="C350" s="13">
        <f t="shared" si="89"/>
        <v>0</v>
      </c>
      <c r="D350" s="13">
        <f t="shared" si="89"/>
        <v>0</v>
      </c>
      <c r="E350" s="13">
        <f t="shared" si="89"/>
        <v>0</v>
      </c>
      <c r="F350" s="13">
        <f t="shared" si="89"/>
        <v>0</v>
      </c>
      <c r="G350" s="13">
        <f t="shared" si="89"/>
        <v>0</v>
      </c>
      <c r="H350" s="13">
        <f t="shared" si="89"/>
        <v>0</v>
      </c>
      <c r="I350" s="13">
        <f t="shared" si="89"/>
        <v>0</v>
      </c>
      <c r="J350" s="13">
        <f t="shared" si="89"/>
        <v>0</v>
      </c>
      <c r="K350" s="13">
        <f t="shared" si="89"/>
        <v>0</v>
      </c>
      <c r="L350" s="13">
        <f t="shared" si="89"/>
        <v>0</v>
      </c>
      <c r="M350" s="11"/>
    </row>
    <row r="351" spans="1:13" x14ac:dyDescent="0.2">
      <c r="A351" s="39" t="s">
        <v>61</v>
      </c>
      <c r="B351" s="7">
        <f t="shared" ref="B351:L351" si="90">SUM(B12,B125,B238)</f>
        <v>557625</v>
      </c>
      <c r="C351" s="6">
        <f t="shared" si="90"/>
        <v>0</v>
      </c>
      <c r="D351" s="6">
        <f t="shared" si="90"/>
        <v>557625</v>
      </c>
      <c r="E351" s="6">
        <f t="shared" si="90"/>
        <v>557625</v>
      </c>
      <c r="F351" s="6">
        <f t="shared" si="90"/>
        <v>0</v>
      </c>
      <c r="G351" s="6">
        <f t="shared" si="90"/>
        <v>557625</v>
      </c>
      <c r="H351" s="6">
        <f t="shared" si="90"/>
        <v>4584635</v>
      </c>
      <c r="I351" s="6">
        <f t="shared" si="90"/>
        <v>0</v>
      </c>
      <c r="J351" s="6">
        <f t="shared" si="90"/>
        <v>5142260</v>
      </c>
      <c r="K351" s="6">
        <f t="shared" si="90"/>
        <v>0</v>
      </c>
      <c r="L351" s="6">
        <f t="shared" si="90"/>
        <v>5142260</v>
      </c>
      <c r="M351" s="11"/>
    </row>
    <row r="352" spans="1:13" x14ac:dyDescent="0.2">
      <c r="A352" s="16" t="s">
        <v>30</v>
      </c>
      <c r="B352" s="14">
        <f t="shared" ref="B352:L352" si="91">SUM(B13,B126,B239)</f>
        <v>0</v>
      </c>
      <c r="C352" s="13">
        <f t="shared" si="91"/>
        <v>0</v>
      </c>
      <c r="D352" s="13">
        <f t="shared" si="91"/>
        <v>0</v>
      </c>
      <c r="E352" s="13">
        <f t="shared" si="91"/>
        <v>0</v>
      </c>
      <c r="F352" s="13">
        <f t="shared" si="91"/>
        <v>0</v>
      </c>
      <c r="G352" s="13">
        <f t="shared" si="91"/>
        <v>0</v>
      </c>
      <c r="H352" s="13">
        <f t="shared" si="91"/>
        <v>0</v>
      </c>
      <c r="I352" s="13">
        <f t="shared" si="91"/>
        <v>0</v>
      </c>
      <c r="J352" s="13">
        <f t="shared" si="91"/>
        <v>0</v>
      </c>
      <c r="K352" s="13">
        <f t="shared" si="91"/>
        <v>0</v>
      </c>
      <c r="L352" s="13">
        <f t="shared" si="91"/>
        <v>0</v>
      </c>
      <c r="M352" s="11"/>
    </row>
    <row r="353" spans="1:13" x14ac:dyDescent="0.2">
      <c r="A353" s="16" t="s">
        <v>66</v>
      </c>
      <c r="B353" s="14">
        <f t="shared" ref="B353:L353" si="92">SUM(B14,B127,B240)</f>
        <v>557625</v>
      </c>
      <c r="C353" s="13">
        <f t="shared" si="92"/>
        <v>0</v>
      </c>
      <c r="D353" s="13">
        <f t="shared" si="92"/>
        <v>557625</v>
      </c>
      <c r="E353" s="13">
        <f t="shared" si="92"/>
        <v>557625</v>
      </c>
      <c r="F353" s="13">
        <f t="shared" si="92"/>
        <v>0</v>
      </c>
      <c r="G353" s="13">
        <f t="shared" si="92"/>
        <v>557625</v>
      </c>
      <c r="H353" s="13">
        <f t="shared" si="92"/>
        <v>4584635</v>
      </c>
      <c r="I353" s="13">
        <f t="shared" si="92"/>
        <v>0</v>
      </c>
      <c r="J353" s="13">
        <f t="shared" si="92"/>
        <v>5142260</v>
      </c>
      <c r="K353" s="13">
        <f t="shared" si="92"/>
        <v>0</v>
      </c>
      <c r="L353" s="13">
        <f t="shared" si="92"/>
        <v>5142260</v>
      </c>
      <c r="M353" s="11"/>
    </row>
    <row r="354" spans="1:13" x14ac:dyDescent="0.2">
      <c r="A354" s="16"/>
      <c r="B354" s="14">
        <f t="shared" ref="B354:L354" si="93">SUM(B15,B128,B241)</f>
        <v>0</v>
      </c>
      <c r="C354" s="13">
        <f t="shared" si="93"/>
        <v>0</v>
      </c>
      <c r="D354" s="13">
        <f t="shared" si="93"/>
        <v>0</v>
      </c>
      <c r="E354" s="13">
        <f t="shared" si="93"/>
        <v>0</v>
      </c>
      <c r="F354" s="13">
        <f t="shared" si="93"/>
        <v>0</v>
      </c>
      <c r="G354" s="13">
        <f t="shared" si="93"/>
        <v>0</v>
      </c>
      <c r="H354" s="13">
        <f t="shared" si="93"/>
        <v>0</v>
      </c>
      <c r="I354" s="13">
        <f t="shared" si="93"/>
        <v>0</v>
      </c>
      <c r="J354" s="13">
        <f t="shared" si="93"/>
        <v>0</v>
      </c>
      <c r="K354" s="13">
        <f t="shared" si="93"/>
        <v>0</v>
      </c>
      <c r="L354" s="13">
        <f t="shared" si="93"/>
        <v>0</v>
      </c>
      <c r="M354" s="11"/>
    </row>
    <row r="355" spans="1:13" x14ac:dyDescent="0.2">
      <c r="A355" s="39" t="s">
        <v>17</v>
      </c>
      <c r="B355" s="7">
        <f t="shared" ref="B355:L355" si="94">SUM(B16,B129,B242)</f>
        <v>3679820</v>
      </c>
      <c r="C355" s="6">
        <f t="shared" si="94"/>
        <v>0</v>
      </c>
      <c r="D355" s="6">
        <f t="shared" si="94"/>
        <v>3679820</v>
      </c>
      <c r="E355" s="6">
        <f t="shared" si="94"/>
        <v>3679820</v>
      </c>
      <c r="F355" s="6">
        <f t="shared" si="94"/>
        <v>0</v>
      </c>
      <c r="G355" s="6">
        <f t="shared" si="94"/>
        <v>3679820</v>
      </c>
      <c r="H355" s="6">
        <f t="shared" si="94"/>
        <v>0</v>
      </c>
      <c r="I355" s="6">
        <f t="shared" si="94"/>
        <v>0</v>
      </c>
      <c r="J355" s="6">
        <f t="shared" si="94"/>
        <v>3679820</v>
      </c>
      <c r="K355" s="6">
        <f t="shared" si="94"/>
        <v>0</v>
      </c>
      <c r="L355" s="6">
        <f t="shared" si="94"/>
        <v>3679820</v>
      </c>
      <c r="M355" s="11"/>
    </row>
    <row r="356" spans="1:13" x14ac:dyDescent="0.2">
      <c r="A356" s="16" t="s">
        <v>31</v>
      </c>
      <c r="B356" s="14">
        <f t="shared" ref="B356:L356" si="95">SUM(B17,B130,B243)</f>
        <v>120</v>
      </c>
      <c r="C356" s="13">
        <f t="shared" si="95"/>
        <v>0</v>
      </c>
      <c r="D356" s="13">
        <f t="shared" si="95"/>
        <v>120</v>
      </c>
      <c r="E356" s="13">
        <f t="shared" si="95"/>
        <v>120</v>
      </c>
      <c r="F356" s="13">
        <f t="shared" si="95"/>
        <v>0</v>
      </c>
      <c r="G356" s="13">
        <f t="shared" si="95"/>
        <v>120</v>
      </c>
      <c r="H356" s="13">
        <f t="shared" si="95"/>
        <v>0</v>
      </c>
      <c r="I356" s="13">
        <f t="shared" si="95"/>
        <v>0</v>
      </c>
      <c r="J356" s="13">
        <f t="shared" si="95"/>
        <v>120</v>
      </c>
      <c r="K356" s="13">
        <f t="shared" si="95"/>
        <v>0</v>
      </c>
      <c r="L356" s="13">
        <f t="shared" si="95"/>
        <v>120</v>
      </c>
      <c r="M356" s="11"/>
    </row>
    <row r="357" spans="1:13" x14ac:dyDescent="0.2">
      <c r="A357" s="16" t="s">
        <v>32</v>
      </c>
      <c r="B357" s="14">
        <f t="shared" ref="B357:L357" si="96">SUM(B18,B131,B244)</f>
        <v>300000</v>
      </c>
      <c r="C357" s="13">
        <f t="shared" si="96"/>
        <v>0</v>
      </c>
      <c r="D357" s="13">
        <f t="shared" si="96"/>
        <v>300000</v>
      </c>
      <c r="E357" s="13">
        <f t="shared" si="96"/>
        <v>300000</v>
      </c>
      <c r="F357" s="13">
        <f t="shared" si="96"/>
        <v>0</v>
      </c>
      <c r="G357" s="13">
        <f t="shared" si="96"/>
        <v>300000</v>
      </c>
      <c r="H357" s="13">
        <f t="shared" si="96"/>
        <v>0</v>
      </c>
      <c r="I357" s="13">
        <f t="shared" si="96"/>
        <v>0</v>
      </c>
      <c r="J357" s="13">
        <f t="shared" si="96"/>
        <v>300000</v>
      </c>
      <c r="K357" s="13">
        <f t="shared" si="96"/>
        <v>0</v>
      </c>
      <c r="L357" s="13">
        <f t="shared" si="96"/>
        <v>300000</v>
      </c>
      <c r="M357" s="11"/>
    </row>
    <row r="358" spans="1:13" x14ac:dyDescent="0.2">
      <c r="A358" s="16" t="s">
        <v>77</v>
      </c>
      <c r="B358" s="14">
        <f t="shared" ref="B358:L358" si="97">SUM(B19,B132,B245)</f>
        <v>0</v>
      </c>
      <c r="C358" s="13">
        <f t="shared" si="97"/>
        <v>0</v>
      </c>
      <c r="D358" s="13">
        <f t="shared" si="97"/>
        <v>0</v>
      </c>
      <c r="E358" s="13">
        <f t="shared" si="97"/>
        <v>0</v>
      </c>
      <c r="F358" s="13">
        <f t="shared" si="97"/>
        <v>0</v>
      </c>
      <c r="G358" s="13">
        <f t="shared" si="97"/>
        <v>0</v>
      </c>
      <c r="H358" s="13">
        <f t="shared" si="97"/>
        <v>0</v>
      </c>
      <c r="I358" s="13">
        <f t="shared" si="97"/>
        <v>0</v>
      </c>
      <c r="J358" s="13">
        <f t="shared" si="97"/>
        <v>0</v>
      </c>
      <c r="K358" s="13">
        <f t="shared" si="97"/>
        <v>0</v>
      </c>
      <c r="L358" s="13">
        <f t="shared" si="97"/>
        <v>0</v>
      </c>
      <c r="M358" s="11"/>
    </row>
    <row r="359" spans="1:13" x14ac:dyDescent="0.2">
      <c r="A359" s="16" t="s">
        <v>33</v>
      </c>
      <c r="B359" s="14">
        <f t="shared" ref="B359:L359" si="98">SUM(B20,B133,B246)</f>
        <v>290000</v>
      </c>
      <c r="C359" s="13">
        <f t="shared" si="98"/>
        <v>0</v>
      </c>
      <c r="D359" s="13">
        <f t="shared" si="98"/>
        <v>290000</v>
      </c>
      <c r="E359" s="13">
        <f t="shared" si="98"/>
        <v>290000</v>
      </c>
      <c r="F359" s="13">
        <f t="shared" si="98"/>
        <v>0</v>
      </c>
      <c r="G359" s="13">
        <f t="shared" si="98"/>
        <v>290000</v>
      </c>
      <c r="H359" s="13">
        <f t="shared" si="98"/>
        <v>0</v>
      </c>
      <c r="I359" s="13">
        <f t="shared" si="98"/>
        <v>0</v>
      </c>
      <c r="J359" s="13">
        <f t="shared" si="98"/>
        <v>290000</v>
      </c>
      <c r="K359" s="13">
        <f t="shared" si="98"/>
        <v>0</v>
      </c>
      <c r="L359" s="13">
        <f t="shared" si="98"/>
        <v>290000</v>
      </c>
      <c r="M359" s="11"/>
    </row>
    <row r="360" spans="1:13" x14ac:dyDescent="0.2">
      <c r="A360" s="16" t="s">
        <v>34</v>
      </c>
      <c r="B360" s="14">
        <f t="shared" ref="B360:L360" si="99">SUM(B21,B134,B247)</f>
        <v>3000000</v>
      </c>
      <c r="C360" s="13">
        <f t="shared" si="99"/>
        <v>0</v>
      </c>
      <c r="D360" s="13">
        <f t="shared" si="99"/>
        <v>3000000</v>
      </c>
      <c r="E360" s="13">
        <f t="shared" si="99"/>
        <v>3000000</v>
      </c>
      <c r="F360" s="13">
        <f t="shared" si="99"/>
        <v>0</v>
      </c>
      <c r="G360" s="13">
        <f t="shared" si="99"/>
        <v>3000000</v>
      </c>
      <c r="H360" s="13">
        <f t="shared" si="99"/>
        <v>0</v>
      </c>
      <c r="I360" s="13">
        <f t="shared" si="99"/>
        <v>0</v>
      </c>
      <c r="J360" s="13">
        <f t="shared" si="99"/>
        <v>3000000</v>
      </c>
      <c r="K360" s="13">
        <f t="shared" si="99"/>
        <v>0</v>
      </c>
      <c r="L360" s="13">
        <f t="shared" si="99"/>
        <v>3000000</v>
      </c>
      <c r="M360" s="11"/>
    </row>
    <row r="361" spans="1:13" x14ac:dyDescent="0.2">
      <c r="A361" s="16" t="s">
        <v>35</v>
      </c>
      <c r="B361" s="14">
        <f t="shared" ref="B361:L361" si="100">SUM(B22,B135,B248)</f>
        <v>70000</v>
      </c>
      <c r="C361" s="13">
        <f t="shared" si="100"/>
        <v>0</v>
      </c>
      <c r="D361" s="13">
        <f t="shared" si="100"/>
        <v>70000</v>
      </c>
      <c r="E361" s="13">
        <f t="shared" si="100"/>
        <v>70000</v>
      </c>
      <c r="F361" s="13">
        <f t="shared" si="100"/>
        <v>0</v>
      </c>
      <c r="G361" s="13">
        <f t="shared" si="100"/>
        <v>70000</v>
      </c>
      <c r="H361" s="13">
        <f t="shared" si="100"/>
        <v>0</v>
      </c>
      <c r="I361" s="13">
        <f t="shared" si="100"/>
        <v>0</v>
      </c>
      <c r="J361" s="13">
        <f t="shared" si="100"/>
        <v>70000</v>
      </c>
      <c r="K361" s="13">
        <f t="shared" si="100"/>
        <v>0</v>
      </c>
      <c r="L361" s="13">
        <f t="shared" si="100"/>
        <v>70000</v>
      </c>
      <c r="M361" s="11"/>
    </row>
    <row r="362" spans="1:13" x14ac:dyDescent="0.2">
      <c r="A362" s="16" t="s">
        <v>36</v>
      </c>
      <c r="B362" s="14">
        <f t="shared" ref="B362:L362" si="101">SUM(B23,B136,B249)</f>
        <v>16000</v>
      </c>
      <c r="C362" s="13">
        <f t="shared" si="101"/>
        <v>0</v>
      </c>
      <c r="D362" s="13">
        <f t="shared" si="101"/>
        <v>16000</v>
      </c>
      <c r="E362" s="13">
        <f t="shared" si="101"/>
        <v>16000</v>
      </c>
      <c r="F362" s="13">
        <f t="shared" si="101"/>
        <v>0</v>
      </c>
      <c r="G362" s="13">
        <f t="shared" si="101"/>
        <v>16000</v>
      </c>
      <c r="H362" s="13">
        <f t="shared" si="101"/>
        <v>0</v>
      </c>
      <c r="I362" s="13">
        <f t="shared" si="101"/>
        <v>0</v>
      </c>
      <c r="J362" s="13">
        <f t="shared" si="101"/>
        <v>16000</v>
      </c>
      <c r="K362" s="13">
        <f t="shared" si="101"/>
        <v>0</v>
      </c>
      <c r="L362" s="13">
        <f t="shared" si="101"/>
        <v>16000</v>
      </c>
      <c r="M362" s="11"/>
    </row>
    <row r="363" spans="1:13" x14ac:dyDescent="0.2">
      <c r="A363" s="16" t="s">
        <v>8</v>
      </c>
      <c r="B363" s="14">
        <f t="shared" ref="B363:L363" si="102">SUM(B24,B137,B250)</f>
        <v>1700</v>
      </c>
      <c r="C363" s="13">
        <f t="shared" si="102"/>
        <v>0</v>
      </c>
      <c r="D363" s="13">
        <f t="shared" si="102"/>
        <v>1700</v>
      </c>
      <c r="E363" s="13">
        <f t="shared" si="102"/>
        <v>1700</v>
      </c>
      <c r="F363" s="13">
        <f t="shared" si="102"/>
        <v>0</v>
      </c>
      <c r="G363" s="13">
        <f t="shared" si="102"/>
        <v>1700</v>
      </c>
      <c r="H363" s="13">
        <f t="shared" si="102"/>
        <v>0</v>
      </c>
      <c r="I363" s="13">
        <f t="shared" si="102"/>
        <v>0</v>
      </c>
      <c r="J363" s="13">
        <f t="shared" si="102"/>
        <v>1700</v>
      </c>
      <c r="K363" s="13">
        <f t="shared" si="102"/>
        <v>0</v>
      </c>
      <c r="L363" s="13">
        <f t="shared" si="102"/>
        <v>1700</v>
      </c>
      <c r="M363" s="11"/>
    </row>
    <row r="364" spans="1:13" x14ac:dyDescent="0.2">
      <c r="A364" s="16" t="s">
        <v>37</v>
      </c>
      <c r="B364" s="14">
        <f t="shared" ref="B364:L364" si="103">SUM(B25,B138,B251)</f>
        <v>0</v>
      </c>
      <c r="C364" s="13">
        <f t="shared" si="103"/>
        <v>0</v>
      </c>
      <c r="D364" s="13">
        <f t="shared" si="103"/>
        <v>0</v>
      </c>
      <c r="E364" s="13">
        <f t="shared" si="103"/>
        <v>0</v>
      </c>
      <c r="F364" s="13">
        <f t="shared" si="103"/>
        <v>0</v>
      </c>
      <c r="G364" s="13">
        <f t="shared" si="103"/>
        <v>0</v>
      </c>
      <c r="H364" s="13">
        <f t="shared" si="103"/>
        <v>0</v>
      </c>
      <c r="I364" s="13">
        <f t="shared" si="103"/>
        <v>0</v>
      </c>
      <c r="J364" s="13">
        <f t="shared" si="103"/>
        <v>0</v>
      </c>
      <c r="K364" s="13">
        <f t="shared" si="103"/>
        <v>0</v>
      </c>
      <c r="L364" s="13">
        <f t="shared" si="103"/>
        <v>0</v>
      </c>
      <c r="M364" s="11"/>
    </row>
    <row r="365" spans="1:13" x14ac:dyDescent="0.2">
      <c r="A365" s="16" t="s">
        <v>7</v>
      </c>
      <c r="B365" s="14">
        <f t="shared" ref="B365:L365" si="104">SUM(B26,B139,B252)</f>
        <v>2000</v>
      </c>
      <c r="C365" s="13">
        <f t="shared" si="104"/>
        <v>0</v>
      </c>
      <c r="D365" s="13">
        <f t="shared" si="104"/>
        <v>2000</v>
      </c>
      <c r="E365" s="13">
        <f t="shared" si="104"/>
        <v>2000</v>
      </c>
      <c r="F365" s="13">
        <f t="shared" si="104"/>
        <v>0</v>
      </c>
      <c r="G365" s="13">
        <f t="shared" si="104"/>
        <v>2000</v>
      </c>
      <c r="H365" s="13">
        <f t="shared" si="104"/>
        <v>0</v>
      </c>
      <c r="I365" s="13">
        <f t="shared" si="104"/>
        <v>0</v>
      </c>
      <c r="J365" s="13">
        <f t="shared" si="104"/>
        <v>2000</v>
      </c>
      <c r="K365" s="13">
        <f t="shared" si="104"/>
        <v>0</v>
      </c>
      <c r="L365" s="13">
        <f t="shared" si="104"/>
        <v>2000</v>
      </c>
      <c r="M365" s="11"/>
    </row>
    <row r="366" spans="1:13" x14ac:dyDescent="0.2">
      <c r="A366" s="12" t="s">
        <v>67</v>
      </c>
      <c r="B366" s="13">
        <f t="shared" ref="B366:L366" si="105">SUM(B27,B140,B253)</f>
        <v>0</v>
      </c>
      <c r="C366" s="13">
        <f t="shared" si="105"/>
        <v>0</v>
      </c>
      <c r="D366" s="13">
        <f t="shared" si="105"/>
        <v>0</v>
      </c>
      <c r="E366" s="13">
        <f t="shared" si="105"/>
        <v>0</v>
      </c>
      <c r="F366" s="13">
        <f t="shared" si="105"/>
        <v>0</v>
      </c>
      <c r="G366" s="13">
        <f t="shared" si="105"/>
        <v>0</v>
      </c>
      <c r="H366" s="13">
        <f t="shared" si="105"/>
        <v>0</v>
      </c>
      <c r="I366" s="13">
        <f t="shared" si="105"/>
        <v>0</v>
      </c>
      <c r="J366" s="13">
        <f t="shared" si="105"/>
        <v>0</v>
      </c>
      <c r="K366" s="13">
        <f t="shared" si="105"/>
        <v>0</v>
      </c>
      <c r="L366" s="13">
        <f t="shared" si="105"/>
        <v>0</v>
      </c>
      <c r="M366" s="11"/>
    </row>
    <row r="367" spans="1:13" x14ac:dyDescent="0.2">
      <c r="A367" s="16"/>
      <c r="B367" s="14">
        <f t="shared" ref="B367:L367" si="106">SUM(B28,B141,B254)</f>
        <v>0</v>
      </c>
      <c r="C367" s="13">
        <f t="shared" si="106"/>
        <v>0</v>
      </c>
      <c r="D367" s="13">
        <f t="shared" si="106"/>
        <v>0</v>
      </c>
      <c r="E367" s="13">
        <f t="shared" si="106"/>
        <v>0</v>
      </c>
      <c r="F367" s="13">
        <f t="shared" si="106"/>
        <v>0</v>
      </c>
      <c r="G367" s="13">
        <f t="shared" si="106"/>
        <v>0</v>
      </c>
      <c r="H367" s="13">
        <f t="shared" si="106"/>
        <v>0</v>
      </c>
      <c r="I367" s="13">
        <f t="shared" si="106"/>
        <v>0</v>
      </c>
      <c r="J367" s="13">
        <f t="shared" si="106"/>
        <v>0</v>
      </c>
      <c r="K367" s="13">
        <f t="shared" si="106"/>
        <v>0</v>
      </c>
      <c r="L367" s="13">
        <f t="shared" si="106"/>
        <v>0</v>
      </c>
      <c r="M367" s="11"/>
    </row>
    <row r="368" spans="1:13" x14ac:dyDescent="0.2">
      <c r="A368" s="39" t="s">
        <v>38</v>
      </c>
      <c r="B368" s="7">
        <f t="shared" ref="B368:L368" si="107">SUM(B29,B142,B255)</f>
        <v>2506845</v>
      </c>
      <c r="C368" s="6">
        <f t="shared" si="107"/>
        <v>539</v>
      </c>
      <c r="D368" s="6">
        <f t="shared" si="107"/>
        <v>2507384</v>
      </c>
      <c r="E368" s="6">
        <f t="shared" si="107"/>
        <v>2506845</v>
      </c>
      <c r="F368" s="6">
        <f t="shared" si="107"/>
        <v>539</v>
      </c>
      <c r="G368" s="6">
        <f t="shared" si="107"/>
        <v>2507384</v>
      </c>
      <c r="H368" s="6">
        <f t="shared" si="107"/>
        <v>1255588</v>
      </c>
      <c r="I368" s="6">
        <f t="shared" si="107"/>
        <v>0</v>
      </c>
      <c r="J368" s="6">
        <f t="shared" si="107"/>
        <v>3762433</v>
      </c>
      <c r="K368" s="6">
        <f t="shared" si="107"/>
        <v>539</v>
      </c>
      <c r="L368" s="6">
        <f t="shared" si="107"/>
        <v>3762972</v>
      </c>
      <c r="M368" s="11"/>
    </row>
    <row r="369" spans="1:13" x14ac:dyDescent="0.2">
      <c r="A369" s="16" t="s">
        <v>39</v>
      </c>
      <c r="B369" s="14">
        <f t="shared" ref="B369:L369" si="108">SUM(B30,B143,B256)</f>
        <v>0</v>
      </c>
      <c r="C369" s="13">
        <f t="shared" si="108"/>
        <v>0</v>
      </c>
      <c r="D369" s="13">
        <f t="shared" si="108"/>
        <v>0</v>
      </c>
      <c r="E369" s="13">
        <f t="shared" si="108"/>
        <v>0</v>
      </c>
      <c r="F369" s="13">
        <f t="shared" si="108"/>
        <v>0</v>
      </c>
      <c r="G369" s="13">
        <f t="shared" si="108"/>
        <v>0</v>
      </c>
      <c r="H369" s="13">
        <f t="shared" si="108"/>
        <v>0</v>
      </c>
      <c r="I369" s="13">
        <f t="shared" si="108"/>
        <v>0</v>
      </c>
      <c r="J369" s="13">
        <f t="shared" si="108"/>
        <v>0</v>
      </c>
      <c r="K369" s="13">
        <f t="shared" si="108"/>
        <v>0</v>
      </c>
      <c r="L369" s="13">
        <f t="shared" si="108"/>
        <v>0</v>
      </c>
      <c r="M369" s="11"/>
    </row>
    <row r="370" spans="1:13" x14ac:dyDescent="0.2">
      <c r="A370" s="16" t="s">
        <v>6</v>
      </c>
      <c r="B370" s="14">
        <f t="shared" ref="B370:L370" si="109">SUM(B31,B144,B257)</f>
        <v>104500</v>
      </c>
      <c r="C370" s="13">
        <f t="shared" si="109"/>
        <v>485</v>
      </c>
      <c r="D370" s="13">
        <f t="shared" si="109"/>
        <v>104985</v>
      </c>
      <c r="E370" s="13">
        <f t="shared" si="109"/>
        <v>104500</v>
      </c>
      <c r="F370" s="13">
        <f t="shared" si="109"/>
        <v>485</v>
      </c>
      <c r="G370" s="13">
        <f t="shared" si="109"/>
        <v>104985</v>
      </c>
      <c r="H370" s="13">
        <f t="shared" si="109"/>
        <v>0</v>
      </c>
      <c r="I370" s="13">
        <f t="shared" si="109"/>
        <v>0</v>
      </c>
      <c r="J370" s="13">
        <f t="shared" si="109"/>
        <v>104500</v>
      </c>
      <c r="K370" s="13">
        <f t="shared" si="109"/>
        <v>485</v>
      </c>
      <c r="L370" s="13">
        <f t="shared" si="109"/>
        <v>104985</v>
      </c>
      <c r="M370" s="11"/>
    </row>
    <row r="371" spans="1:13" x14ac:dyDescent="0.2">
      <c r="A371" s="16" t="s">
        <v>40</v>
      </c>
      <c r="B371" s="14">
        <f t="shared" ref="B371:L371" si="110">SUM(B32,B145,B258)</f>
        <v>18333</v>
      </c>
      <c r="C371" s="13">
        <f t="shared" si="110"/>
        <v>0</v>
      </c>
      <c r="D371" s="13">
        <f t="shared" si="110"/>
        <v>18333</v>
      </c>
      <c r="E371" s="13">
        <f t="shared" si="110"/>
        <v>18333</v>
      </c>
      <c r="F371" s="13">
        <f t="shared" si="110"/>
        <v>0</v>
      </c>
      <c r="G371" s="13">
        <f t="shared" si="110"/>
        <v>18333</v>
      </c>
      <c r="H371" s="13">
        <f t="shared" si="110"/>
        <v>0</v>
      </c>
      <c r="I371" s="13">
        <f t="shared" si="110"/>
        <v>0</v>
      </c>
      <c r="J371" s="13">
        <f t="shared" si="110"/>
        <v>18333</v>
      </c>
      <c r="K371" s="13">
        <f t="shared" si="110"/>
        <v>0</v>
      </c>
      <c r="L371" s="13">
        <f t="shared" si="110"/>
        <v>18333</v>
      </c>
      <c r="M371" s="11"/>
    </row>
    <row r="372" spans="1:13" x14ac:dyDescent="0.2">
      <c r="A372" s="16" t="s">
        <v>41</v>
      </c>
      <c r="B372" s="14">
        <f t="shared" ref="B372:L372" si="111">SUM(B33,B146,B259)</f>
        <v>186418</v>
      </c>
      <c r="C372" s="13">
        <f t="shared" si="111"/>
        <v>0</v>
      </c>
      <c r="D372" s="13">
        <f t="shared" si="111"/>
        <v>186418</v>
      </c>
      <c r="E372" s="13">
        <f t="shared" si="111"/>
        <v>186418</v>
      </c>
      <c r="F372" s="13">
        <f t="shared" si="111"/>
        <v>0</v>
      </c>
      <c r="G372" s="13">
        <f t="shared" si="111"/>
        <v>186418</v>
      </c>
      <c r="H372" s="13">
        <f t="shared" si="111"/>
        <v>0</v>
      </c>
      <c r="I372" s="13">
        <f t="shared" si="111"/>
        <v>0</v>
      </c>
      <c r="J372" s="13">
        <f t="shared" si="111"/>
        <v>186418</v>
      </c>
      <c r="K372" s="13">
        <f t="shared" si="111"/>
        <v>0</v>
      </c>
      <c r="L372" s="13">
        <f t="shared" si="111"/>
        <v>186418</v>
      </c>
      <c r="M372" s="11"/>
    </row>
    <row r="373" spans="1:13" x14ac:dyDescent="0.2">
      <c r="A373" s="16" t="s">
        <v>42</v>
      </c>
      <c r="B373" s="14">
        <f t="shared" ref="B373:L373" si="112">SUM(B34,B147,B260)</f>
        <v>161486</v>
      </c>
      <c r="C373" s="13">
        <f t="shared" si="112"/>
        <v>0</v>
      </c>
      <c r="D373" s="13">
        <f t="shared" si="112"/>
        <v>161486</v>
      </c>
      <c r="E373" s="13">
        <f t="shared" si="112"/>
        <v>161486</v>
      </c>
      <c r="F373" s="13">
        <f t="shared" si="112"/>
        <v>0</v>
      </c>
      <c r="G373" s="13">
        <f t="shared" si="112"/>
        <v>161486</v>
      </c>
      <c r="H373" s="13">
        <f t="shared" si="112"/>
        <v>0</v>
      </c>
      <c r="I373" s="13">
        <f t="shared" si="112"/>
        <v>0</v>
      </c>
      <c r="J373" s="13">
        <f t="shared" si="112"/>
        <v>161486</v>
      </c>
      <c r="K373" s="13">
        <f t="shared" si="112"/>
        <v>0</v>
      </c>
      <c r="L373" s="13">
        <f t="shared" si="112"/>
        <v>161486</v>
      </c>
      <c r="M373" s="11"/>
    </row>
    <row r="374" spans="1:13" x14ac:dyDescent="0.2">
      <c r="A374" s="16" t="s">
        <v>43</v>
      </c>
      <c r="B374" s="14">
        <f t="shared" ref="B374:L374" si="113">SUM(B35,B148,B261)</f>
        <v>1893105</v>
      </c>
      <c r="C374" s="13">
        <f t="shared" si="113"/>
        <v>54</v>
      </c>
      <c r="D374" s="13">
        <f t="shared" si="113"/>
        <v>1893159</v>
      </c>
      <c r="E374" s="13">
        <f t="shared" si="113"/>
        <v>1893105</v>
      </c>
      <c r="F374" s="13">
        <f t="shared" si="113"/>
        <v>54</v>
      </c>
      <c r="G374" s="13">
        <f t="shared" si="113"/>
        <v>1893159</v>
      </c>
      <c r="H374" s="13">
        <f t="shared" si="113"/>
        <v>0</v>
      </c>
      <c r="I374" s="13">
        <f t="shared" si="113"/>
        <v>0</v>
      </c>
      <c r="J374" s="13">
        <f t="shared" si="113"/>
        <v>1893105</v>
      </c>
      <c r="K374" s="13">
        <f t="shared" si="113"/>
        <v>54</v>
      </c>
      <c r="L374" s="13">
        <f t="shared" si="113"/>
        <v>1893159</v>
      </c>
      <c r="M374" s="11"/>
    </row>
    <row r="375" spans="1:13" x14ac:dyDescent="0.2">
      <c r="A375" s="56" t="s">
        <v>44</v>
      </c>
      <c r="B375" s="14">
        <f t="shared" ref="B375:L375" si="114">SUM(B36,B149,B262)</f>
        <v>142892</v>
      </c>
      <c r="C375" s="13">
        <f t="shared" si="114"/>
        <v>0</v>
      </c>
      <c r="D375" s="13">
        <f t="shared" si="114"/>
        <v>142892</v>
      </c>
      <c r="E375" s="13">
        <f t="shared" si="114"/>
        <v>142892</v>
      </c>
      <c r="F375" s="13">
        <f t="shared" si="114"/>
        <v>0</v>
      </c>
      <c r="G375" s="13">
        <f t="shared" si="114"/>
        <v>142892</v>
      </c>
      <c r="H375" s="13">
        <f t="shared" si="114"/>
        <v>1255588</v>
      </c>
      <c r="I375" s="13">
        <f t="shared" si="114"/>
        <v>0</v>
      </c>
      <c r="J375" s="13">
        <f t="shared" si="114"/>
        <v>1398480</v>
      </c>
      <c r="K375" s="13">
        <f t="shared" si="114"/>
        <v>0</v>
      </c>
      <c r="L375" s="13">
        <f t="shared" si="114"/>
        <v>1398480</v>
      </c>
      <c r="M375" s="11"/>
    </row>
    <row r="376" spans="1:13" x14ac:dyDescent="0.2">
      <c r="A376" s="56" t="s">
        <v>45</v>
      </c>
      <c r="B376" s="14">
        <f t="shared" ref="B376:L376" si="115">SUM(B37,B150,B263)</f>
        <v>111</v>
      </c>
      <c r="C376" s="13">
        <f t="shared" si="115"/>
        <v>0</v>
      </c>
      <c r="D376" s="13">
        <f t="shared" si="115"/>
        <v>111</v>
      </c>
      <c r="E376" s="13">
        <f t="shared" si="115"/>
        <v>111</v>
      </c>
      <c r="F376" s="13">
        <f t="shared" si="115"/>
        <v>0</v>
      </c>
      <c r="G376" s="13">
        <f t="shared" si="115"/>
        <v>111</v>
      </c>
      <c r="H376" s="13">
        <f t="shared" si="115"/>
        <v>0</v>
      </c>
      <c r="I376" s="13">
        <f t="shared" si="115"/>
        <v>0</v>
      </c>
      <c r="J376" s="13">
        <f t="shared" si="115"/>
        <v>111</v>
      </c>
      <c r="K376" s="13">
        <f t="shared" si="115"/>
        <v>0</v>
      </c>
      <c r="L376" s="13">
        <f t="shared" si="115"/>
        <v>111</v>
      </c>
      <c r="M376" s="11"/>
    </row>
    <row r="377" spans="1:13" x14ac:dyDescent="0.2">
      <c r="A377" s="16" t="s">
        <v>46</v>
      </c>
      <c r="B377" s="14">
        <f t="shared" ref="B377:L377" si="116">SUM(B38,B151,B264)</f>
        <v>0</v>
      </c>
      <c r="C377" s="13">
        <f t="shared" si="116"/>
        <v>0</v>
      </c>
      <c r="D377" s="13">
        <f t="shared" si="116"/>
        <v>0</v>
      </c>
      <c r="E377" s="13">
        <f t="shared" si="116"/>
        <v>0</v>
      </c>
      <c r="F377" s="13">
        <f t="shared" si="116"/>
        <v>0</v>
      </c>
      <c r="G377" s="13">
        <f t="shared" si="116"/>
        <v>0</v>
      </c>
      <c r="H377" s="13">
        <f t="shared" si="116"/>
        <v>0</v>
      </c>
      <c r="I377" s="13">
        <f t="shared" si="116"/>
        <v>0</v>
      </c>
      <c r="J377" s="13">
        <f t="shared" si="116"/>
        <v>0</v>
      </c>
      <c r="K377" s="13">
        <f t="shared" si="116"/>
        <v>0</v>
      </c>
      <c r="L377" s="13">
        <f t="shared" si="116"/>
        <v>0</v>
      </c>
      <c r="M377" s="11"/>
    </row>
    <row r="378" spans="1:13" x14ac:dyDescent="0.2">
      <c r="A378" s="12" t="s">
        <v>73</v>
      </c>
      <c r="B378" s="13">
        <f t="shared" ref="B378:L378" si="117">SUM(B39,B152,B265)</f>
        <v>0</v>
      </c>
      <c r="C378" s="13">
        <f t="shared" si="117"/>
        <v>0</v>
      </c>
      <c r="D378" s="13">
        <f t="shared" si="117"/>
        <v>0</v>
      </c>
      <c r="E378" s="13">
        <f t="shared" si="117"/>
        <v>0</v>
      </c>
      <c r="F378" s="13">
        <f t="shared" si="117"/>
        <v>0</v>
      </c>
      <c r="G378" s="13">
        <f t="shared" si="117"/>
        <v>0</v>
      </c>
      <c r="H378" s="13">
        <f t="shared" si="117"/>
        <v>0</v>
      </c>
      <c r="I378" s="13">
        <f t="shared" si="117"/>
        <v>0</v>
      </c>
      <c r="J378" s="13">
        <f t="shared" si="117"/>
        <v>0</v>
      </c>
      <c r="K378" s="13">
        <f t="shared" si="117"/>
        <v>0</v>
      </c>
      <c r="L378" s="13">
        <f t="shared" si="117"/>
        <v>0</v>
      </c>
      <c r="M378" s="11"/>
    </row>
    <row r="379" spans="1:13" x14ac:dyDescent="0.2">
      <c r="A379" s="56" t="s">
        <v>47</v>
      </c>
      <c r="B379" s="14">
        <f t="shared" ref="B379:L379" si="118">SUM(B40,B153,B266)</f>
        <v>0</v>
      </c>
      <c r="C379" s="13">
        <f t="shared" si="118"/>
        <v>0</v>
      </c>
      <c r="D379" s="13">
        <f t="shared" si="118"/>
        <v>0</v>
      </c>
      <c r="E379" s="13">
        <f t="shared" si="118"/>
        <v>0</v>
      </c>
      <c r="F379" s="13">
        <f t="shared" si="118"/>
        <v>0</v>
      </c>
      <c r="G379" s="13">
        <f t="shared" si="118"/>
        <v>0</v>
      </c>
      <c r="H379" s="13">
        <f t="shared" si="118"/>
        <v>0</v>
      </c>
      <c r="I379" s="13">
        <f t="shared" si="118"/>
        <v>0</v>
      </c>
      <c r="J379" s="13">
        <f t="shared" si="118"/>
        <v>0</v>
      </c>
      <c r="K379" s="13">
        <f t="shared" si="118"/>
        <v>0</v>
      </c>
      <c r="L379" s="13">
        <f t="shared" si="118"/>
        <v>0</v>
      </c>
      <c r="M379" s="11"/>
    </row>
    <row r="380" spans="1:13" x14ac:dyDescent="0.2">
      <c r="A380" s="16"/>
      <c r="B380" s="14">
        <f t="shared" ref="B380:L380" si="119">SUM(B41,B154,B267)</f>
        <v>0</v>
      </c>
      <c r="C380" s="13">
        <f t="shared" si="119"/>
        <v>0</v>
      </c>
      <c r="D380" s="13">
        <f t="shared" si="119"/>
        <v>0</v>
      </c>
      <c r="E380" s="13">
        <f t="shared" si="119"/>
        <v>0</v>
      </c>
      <c r="F380" s="13">
        <f t="shared" si="119"/>
        <v>0</v>
      </c>
      <c r="G380" s="13">
        <f t="shared" si="119"/>
        <v>0</v>
      </c>
      <c r="H380" s="13">
        <f t="shared" si="119"/>
        <v>0</v>
      </c>
      <c r="I380" s="13">
        <f t="shared" si="119"/>
        <v>0</v>
      </c>
      <c r="J380" s="13">
        <f t="shared" si="119"/>
        <v>0</v>
      </c>
      <c r="K380" s="13">
        <f t="shared" si="119"/>
        <v>0</v>
      </c>
      <c r="L380" s="13">
        <f t="shared" si="119"/>
        <v>0</v>
      </c>
      <c r="M380" s="11"/>
    </row>
    <row r="381" spans="1:13" x14ac:dyDescent="0.2">
      <c r="A381" s="73" t="s">
        <v>48</v>
      </c>
      <c r="B381" s="7">
        <f t="shared" ref="B381:L381" si="120">SUM(B42,B155,B268)</f>
        <v>6717070</v>
      </c>
      <c r="C381" s="6">
        <f t="shared" si="120"/>
        <v>0</v>
      </c>
      <c r="D381" s="6">
        <f t="shared" si="120"/>
        <v>6717070</v>
      </c>
      <c r="E381" s="6">
        <f t="shared" si="120"/>
        <v>6717070</v>
      </c>
      <c r="F381" s="6">
        <f t="shared" si="120"/>
        <v>0</v>
      </c>
      <c r="G381" s="6">
        <f t="shared" si="120"/>
        <v>6717070</v>
      </c>
      <c r="H381" s="6">
        <f t="shared" si="120"/>
        <v>0</v>
      </c>
      <c r="I381" s="6">
        <f t="shared" si="120"/>
        <v>0</v>
      </c>
      <c r="J381" s="6">
        <f t="shared" si="120"/>
        <v>6717070</v>
      </c>
      <c r="K381" s="6">
        <f t="shared" si="120"/>
        <v>0</v>
      </c>
      <c r="L381" s="6">
        <f t="shared" si="120"/>
        <v>6717070</v>
      </c>
      <c r="M381" s="11"/>
    </row>
    <row r="382" spans="1:13" x14ac:dyDescent="0.2">
      <c r="A382" s="16" t="s">
        <v>49</v>
      </c>
      <c r="B382" s="14">
        <f t="shared" ref="B382:L382" si="121">SUM(B43,B156,B269)</f>
        <v>6717070</v>
      </c>
      <c r="C382" s="13">
        <f t="shared" si="121"/>
        <v>0</v>
      </c>
      <c r="D382" s="13">
        <f t="shared" si="121"/>
        <v>6717070</v>
      </c>
      <c r="E382" s="13">
        <f t="shared" si="121"/>
        <v>6717070</v>
      </c>
      <c r="F382" s="13">
        <f t="shared" si="121"/>
        <v>0</v>
      </c>
      <c r="G382" s="13">
        <f t="shared" si="121"/>
        <v>6717070</v>
      </c>
      <c r="H382" s="13">
        <f t="shared" si="121"/>
        <v>0</v>
      </c>
      <c r="I382" s="21">
        <f t="shared" si="121"/>
        <v>0</v>
      </c>
      <c r="J382" s="13">
        <f t="shared" si="121"/>
        <v>6717070</v>
      </c>
      <c r="K382" s="13">
        <f t="shared" si="121"/>
        <v>0</v>
      </c>
      <c r="L382" s="21">
        <f t="shared" si="121"/>
        <v>6717070</v>
      </c>
      <c r="M382" s="11"/>
    </row>
    <row r="383" spans="1:13" x14ac:dyDescent="0.2">
      <c r="A383" s="16" t="s">
        <v>74</v>
      </c>
      <c r="B383" s="13">
        <f t="shared" ref="B383:L383" si="122">SUM(B44,B157,B270)</f>
        <v>0</v>
      </c>
      <c r="C383" s="13">
        <f t="shared" si="122"/>
        <v>0</v>
      </c>
      <c r="D383" s="13">
        <f t="shared" si="122"/>
        <v>0</v>
      </c>
      <c r="E383" s="13">
        <f t="shared" si="122"/>
        <v>0</v>
      </c>
      <c r="F383" s="13">
        <f t="shared" si="122"/>
        <v>0</v>
      </c>
      <c r="G383" s="13">
        <f t="shared" si="122"/>
        <v>0</v>
      </c>
      <c r="H383" s="13">
        <f t="shared" si="122"/>
        <v>0</v>
      </c>
      <c r="I383" s="13">
        <f t="shared" si="122"/>
        <v>0</v>
      </c>
      <c r="J383" s="13">
        <f t="shared" si="122"/>
        <v>0</v>
      </c>
      <c r="K383" s="13">
        <f t="shared" si="122"/>
        <v>0</v>
      </c>
      <c r="L383" s="13">
        <f t="shared" si="122"/>
        <v>0</v>
      </c>
      <c r="M383" s="11"/>
    </row>
    <row r="384" spans="1:13" x14ac:dyDescent="0.2">
      <c r="A384" s="12" t="s">
        <v>81</v>
      </c>
      <c r="B384" s="13">
        <f t="shared" ref="B384:L384" si="123">SUM(B45,B158,B271)</f>
        <v>0</v>
      </c>
      <c r="C384" s="13">
        <f t="shared" si="123"/>
        <v>0</v>
      </c>
      <c r="D384" s="13">
        <f t="shared" si="123"/>
        <v>0</v>
      </c>
      <c r="E384" s="13">
        <f t="shared" si="123"/>
        <v>0</v>
      </c>
      <c r="F384" s="13">
        <f t="shared" si="123"/>
        <v>0</v>
      </c>
      <c r="G384" s="13">
        <f t="shared" si="123"/>
        <v>0</v>
      </c>
      <c r="H384" s="13">
        <f t="shared" si="123"/>
        <v>0</v>
      </c>
      <c r="I384" s="13">
        <f t="shared" si="123"/>
        <v>0</v>
      </c>
      <c r="J384" s="13">
        <f t="shared" si="123"/>
        <v>0</v>
      </c>
      <c r="K384" s="13">
        <f t="shared" si="123"/>
        <v>0</v>
      </c>
      <c r="L384" s="13">
        <f t="shared" si="123"/>
        <v>0</v>
      </c>
      <c r="M384" s="11"/>
    </row>
    <row r="385" spans="1:13" x14ac:dyDescent="0.2">
      <c r="A385" s="16"/>
      <c r="B385" s="14">
        <f t="shared" ref="B385:L385" si="124">SUM(B46,B159,B272)</f>
        <v>0</v>
      </c>
      <c r="C385" s="13">
        <f t="shared" si="124"/>
        <v>0</v>
      </c>
      <c r="D385" s="13">
        <f t="shared" si="124"/>
        <v>0</v>
      </c>
      <c r="E385" s="13">
        <f t="shared" si="124"/>
        <v>0</v>
      </c>
      <c r="F385" s="13">
        <f t="shared" si="124"/>
        <v>0</v>
      </c>
      <c r="G385" s="13">
        <f t="shared" si="124"/>
        <v>0</v>
      </c>
      <c r="H385" s="13">
        <f t="shared" si="124"/>
        <v>0</v>
      </c>
      <c r="I385" s="21">
        <f t="shared" si="124"/>
        <v>0</v>
      </c>
      <c r="J385" s="13">
        <f t="shared" si="124"/>
        <v>0</v>
      </c>
      <c r="K385" s="13">
        <f t="shared" si="124"/>
        <v>0</v>
      </c>
      <c r="L385" s="13">
        <f t="shared" si="124"/>
        <v>0</v>
      </c>
      <c r="M385" s="11"/>
    </row>
    <row r="386" spans="1:13" x14ac:dyDescent="0.2">
      <c r="A386" s="73" t="s">
        <v>50</v>
      </c>
      <c r="B386" s="7">
        <f>SUM(B47,C160,B273)</f>
        <v>0</v>
      </c>
      <c r="C386" s="6">
        <f t="shared" ref="C386:L386" si="125">SUM(C47,C160,C273)</f>
        <v>30000</v>
      </c>
      <c r="D386" s="6">
        <f t="shared" si="125"/>
        <v>30000</v>
      </c>
      <c r="E386" s="6">
        <f t="shared" si="125"/>
        <v>0</v>
      </c>
      <c r="F386" s="6">
        <f t="shared" si="125"/>
        <v>30000</v>
      </c>
      <c r="G386" s="6">
        <f t="shared" si="125"/>
        <v>30000</v>
      </c>
      <c r="H386" s="6">
        <f t="shared" si="125"/>
        <v>0</v>
      </c>
      <c r="I386" s="6">
        <f t="shared" si="125"/>
        <v>0</v>
      </c>
      <c r="J386" s="6">
        <f t="shared" si="125"/>
        <v>0</v>
      </c>
      <c r="K386" s="6">
        <f t="shared" si="125"/>
        <v>30000</v>
      </c>
      <c r="L386" s="6">
        <f t="shared" si="125"/>
        <v>30000</v>
      </c>
      <c r="M386" s="11"/>
    </row>
    <row r="387" spans="1:13" x14ac:dyDescent="0.2">
      <c r="A387" s="16" t="s">
        <v>51</v>
      </c>
      <c r="B387" s="14">
        <f t="shared" ref="B387:B397" si="126">SUM(B48,B161,B274)</f>
        <v>0</v>
      </c>
      <c r="C387" s="13">
        <f t="shared" ref="C387:L387" si="127">SUM(C48,C161,C274)</f>
        <v>30000</v>
      </c>
      <c r="D387" s="13">
        <f t="shared" si="127"/>
        <v>30000</v>
      </c>
      <c r="E387" s="13">
        <f t="shared" si="127"/>
        <v>0</v>
      </c>
      <c r="F387" s="13">
        <f t="shared" si="127"/>
        <v>30000</v>
      </c>
      <c r="G387" s="13">
        <f t="shared" si="127"/>
        <v>30000</v>
      </c>
      <c r="H387" s="13">
        <f t="shared" si="127"/>
        <v>0</v>
      </c>
      <c r="I387" s="13">
        <f t="shared" si="127"/>
        <v>0</v>
      </c>
      <c r="J387" s="13">
        <f t="shared" si="127"/>
        <v>0</v>
      </c>
      <c r="K387" s="13">
        <f t="shared" si="127"/>
        <v>30000</v>
      </c>
      <c r="L387" s="13">
        <f t="shared" si="127"/>
        <v>30000</v>
      </c>
      <c r="M387" s="11"/>
    </row>
    <row r="388" spans="1:13" x14ac:dyDescent="0.2">
      <c r="A388" s="12" t="s">
        <v>72</v>
      </c>
      <c r="B388" s="53">
        <f t="shared" si="126"/>
        <v>0</v>
      </c>
      <c r="C388" s="53">
        <f t="shared" ref="C388:L388" si="128">SUM(C49,C162,C275)</f>
        <v>0</v>
      </c>
      <c r="D388" s="53">
        <f t="shared" si="128"/>
        <v>0</v>
      </c>
      <c r="E388" s="53">
        <f t="shared" si="128"/>
        <v>0</v>
      </c>
      <c r="F388" s="53">
        <f t="shared" si="128"/>
        <v>0</v>
      </c>
      <c r="G388" s="53">
        <f t="shared" si="128"/>
        <v>0</v>
      </c>
      <c r="H388" s="53">
        <f t="shared" si="128"/>
        <v>0</v>
      </c>
      <c r="I388" s="13">
        <f t="shared" si="128"/>
        <v>0</v>
      </c>
      <c r="J388" s="53">
        <f t="shared" si="128"/>
        <v>0</v>
      </c>
      <c r="K388" s="13">
        <f t="shared" si="128"/>
        <v>0</v>
      </c>
      <c r="L388" s="13">
        <f t="shared" si="128"/>
        <v>0</v>
      </c>
      <c r="M388" s="12"/>
    </row>
    <row r="389" spans="1:13" x14ac:dyDescent="0.2">
      <c r="A389" s="39"/>
      <c r="B389" s="14">
        <f t="shared" si="126"/>
        <v>0</v>
      </c>
      <c r="C389" s="13">
        <f t="shared" ref="C389:L389" si="129">SUM(C50,C163,C276)</f>
        <v>0</v>
      </c>
      <c r="D389" s="13">
        <f t="shared" si="129"/>
        <v>0</v>
      </c>
      <c r="E389" s="13">
        <f t="shared" si="129"/>
        <v>0</v>
      </c>
      <c r="F389" s="13">
        <f t="shared" si="129"/>
        <v>0</v>
      </c>
      <c r="G389" s="13">
        <f t="shared" si="129"/>
        <v>0</v>
      </c>
      <c r="H389" s="13">
        <f t="shared" si="129"/>
        <v>0</v>
      </c>
      <c r="I389" s="13">
        <f t="shared" si="129"/>
        <v>0</v>
      </c>
      <c r="J389" s="13">
        <f t="shared" si="129"/>
        <v>0</v>
      </c>
      <c r="K389" s="13">
        <f t="shared" si="129"/>
        <v>0</v>
      </c>
      <c r="L389" s="13">
        <f t="shared" si="129"/>
        <v>0</v>
      </c>
      <c r="M389" s="11"/>
    </row>
    <row r="390" spans="1:13" x14ac:dyDescent="0.2">
      <c r="A390" s="73" t="s">
        <v>52</v>
      </c>
      <c r="B390" s="7">
        <f t="shared" si="126"/>
        <v>0</v>
      </c>
      <c r="C390" s="6">
        <f t="shared" ref="C390:L390" si="130">SUM(C51,C164,C277)</f>
        <v>4521</v>
      </c>
      <c r="D390" s="6">
        <f t="shared" si="130"/>
        <v>4521</v>
      </c>
      <c r="E390" s="6">
        <f t="shared" si="130"/>
        <v>0</v>
      </c>
      <c r="F390" s="6">
        <f t="shared" si="130"/>
        <v>4521</v>
      </c>
      <c r="G390" s="6">
        <f t="shared" si="130"/>
        <v>4521</v>
      </c>
      <c r="H390" s="6">
        <f t="shared" si="130"/>
        <v>0</v>
      </c>
      <c r="I390" s="6">
        <f t="shared" si="130"/>
        <v>0</v>
      </c>
      <c r="J390" s="6">
        <f t="shared" si="130"/>
        <v>0</v>
      </c>
      <c r="K390" s="6">
        <f t="shared" si="130"/>
        <v>4521</v>
      </c>
      <c r="L390" s="6">
        <f t="shared" si="130"/>
        <v>4521</v>
      </c>
      <c r="M390" s="11"/>
    </row>
    <row r="391" spans="1:13" x14ac:dyDescent="0.2">
      <c r="A391" s="16" t="s">
        <v>53</v>
      </c>
      <c r="B391" s="14">
        <f t="shared" si="126"/>
        <v>0</v>
      </c>
      <c r="C391" s="13">
        <f t="shared" ref="C391:L391" si="131">SUM(C52,C165,C278)</f>
        <v>4521</v>
      </c>
      <c r="D391" s="13">
        <f t="shared" si="131"/>
        <v>4521</v>
      </c>
      <c r="E391" s="13">
        <f t="shared" si="131"/>
        <v>0</v>
      </c>
      <c r="F391" s="13">
        <f t="shared" si="131"/>
        <v>4521</v>
      </c>
      <c r="G391" s="13">
        <f t="shared" si="131"/>
        <v>4521</v>
      </c>
      <c r="H391" s="21">
        <f t="shared" si="131"/>
        <v>0</v>
      </c>
      <c r="I391" s="13">
        <f t="shared" si="131"/>
        <v>0</v>
      </c>
      <c r="J391" s="13">
        <f t="shared" si="131"/>
        <v>0</v>
      </c>
      <c r="K391" s="21">
        <f t="shared" si="131"/>
        <v>4521</v>
      </c>
      <c r="L391" s="13">
        <f t="shared" si="131"/>
        <v>4521</v>
      </c>
      <c r="M391" s="11"/>
    </row>
    <row r="392" spans="1:13" x14ac:dyDescent="0.2">
      <c r="A392" s="16" t="s">
        <v>75</v>
      </c>
      <c r="B392" s="13">
        <f t="shared" si="126"/>
        <v>0</v>
      </c>
      <c r="C392" s="13">
        <f t="shared" ref="C392:L392" si="132">SUM(C53,C166,C279)</f>
        <v>0</v>
      </c>
      <c r="D392" s="13">
        <f t="shared" si="132"/>
        <v>0</v>
      </c>
      <c r="E392" s="13">
        <f t="shared" si="132"/>
        <v>0</v>
      </c>
      <c r="F392" s="13">
        <f t="shared" si="132"/>
        <v>0</v>
      </c>
      <c r="G392" s="13">
        <f t="shared" si="132"/>
        <v>0</v>
      </c>
      <c r="H392" s="13">
        <f t="shared" si="132"/>
        <v>0</v>
      </c>
      <c r="I392" s="13">
        <f t="shared" si="132"/>
        <v>0</v>
      </c>
      <c r="J392" s="13">
        <f t="shared" si="132"/>
        <v>0</v>
      </c>
      <c r="K392" s="13">
        <f t="shared" si="132"/>
        <v>0</v>
      </c>
      <c r="L392" s="13">
        <f t="shared" si="132"/>
        <v>0</v>
      </c>
      <c r="M392" s="11"/>
    </row>
    <row r="393" spans="1:13" x14ac:dyDescent="0.2">
      <c r="A393" s="25"/>
      <c r="B393" s="14">
        <f t="shared" si="126"/>
        <v>0</v>
      </c>
      <c r="C393" s="13">
        <f t="shared" ref="C393:L393" si="133">SUM(C54,C167,C280)</f>
        <v>0</v>
      </c>
      <c r="D393" s="74">
        <f t="shared" si="133"/>
        <v>0</v>
      </c>
      <c r="E393" s="74">
        <f t="shared" si="133"/>
        <v>0</v>
      </c>
      <c r="F393" s="74">
        <f t="shared" si="133"/>
        <v>0</v>
      </c>
      <c r="G393" s="74">
        <f t="shared" si="133"/>
        <v>0</v>
      </c>
      <c r="H393" s="13">
        <f t="shared" si="133"/>
        <v>0</v>
      </c>
      <c r="I393" s="13">
        <f t="shared" si="133"/>
        <v>0</v>
      </c>
      <c r="J393" s="13">
        <f t="shared" si="133"/>
        <v>0</v>
      </c>
      <c r="K393" s="13">
        <f t="shared" si="133"/>
        <v>0</v>
      </c>
      <c r="L393" s="13">
        <f t="shared" si="133"/>
        <v>0</v>
      </c>
      <c r="M393" s="11"/>
    </row>
    <row r="394" spans="1:13" x14ac:dyDescent="0.2">
      <c r="A394" s="26" t="s">
        <v>18</v>
      </c>
      <c r="B394" s="77">
        <f t="shared" si="126"/>
        <v>14507634</v>
      </c>
      <c r="C394" s="48">
        <f t="shared" ref="C394:L394" si="134">SUM(C55,C168,C281)</f>
        <v>41670</v>
      </c>
      <c r="D394" s="48">
        <f t="shared" si="134"/>
        <v>14549304</v>
      </c>
      <c r="E394" s="48">
        <f t="shared" si="134"/>
        <v>14507634</v>
      </c>
      <c r="F394" s="48">
        <f t="shared" si="134"/>
        <v>41670</v>
      </c>
      <c r="G394" s="48">
        <f t="shared" si="134"/>
        <v>14549304</v>
      </c>
      <c r="H394" s="48">
        <f t="shared" si="134"/>
        <v>5840223</v>
      </c>
      <c r="I394" s="48">
        <f t="shared" si="134"/>
        <v>0</v>
      </c>
      <c r="J394" s="48">
        <f t="shared" si="134"/>
        <v>20347857</v>
      </c>
      <c r="K394" s="48">
        <f t="shared" si="134"/>
        <v>41670</v>
      </c>
      <c r="L394" s="48">
        <f t="shared" si="134"/>
        <v>20389527</v>
      </c>
      <c r="M394" s="11"/>
    </row>
    <row r="395" spans="1:13" x14ac:dyDescent="0.2">
      <c r="A395" s="75" t="s">
        <v>19</v>
      </c>
      <c r="B395" s="6">
        <f t="shared" si="126"/>
        <v>2004846</v>
      </c>
      <c r="C395" s="6">
        <f t="shared" ref="C395:L395" si="135">SUM(C56,C169,C282)</f>
        <v>0</v>
      </c>
      <c r="D395" s="6">
        <f t="shared" si="135"/>
        <v>2004846</v>
      </c>
      <c r="E395" s="6">
        <f t="shared" si="135"/>
        <v>2004846</v>
      </c>
      <c r="F395" s="6">
        <f t="shared" si="135"/>
        <v>0</v>
      </c>
      <c r="G395" s="6">
        <f t="shared" si="135"/>
        <v>2004846</v>
      </c>
      <c r="H395" s="6">
        <f t="shared" si="135"/>
        <v>652949</v>
      </c>
      <c r="I395" s="6">
        <f t="shared" si="135"/>
        <v>0</v>
      </c>
      <c r="J395" s="6">
        <f t="shared" si="135"/>
        <v>2657795</v>
      </c>
      <c r="K395" s="6">
        <f t="shared" si="135"/>
        <v>0</v>
      </c>
      <c r="L395" s="6">
        <f t="shared" si="135"/>
        <v>2657795</v>
      </c>
      <c r="M395" s="11"/>
    </row>
    <row r="396" spans="1:13" x14ac:dyDescent="0.2">
      <c r="A396" s="31" t="s">
        <v>65</v>
      </c>
      <c r="B396" s="13">
        <f t="shared" si="126"/>
        <v>1504846</v>
      </c>
      <c r="C396" s="13">
        <f t="shared" ref="C396:L396" si="136">SUM(C57,C170,C283)</f>
        <v>0</v>
      </c>
      <c r="D396" s="13">
        <f t="shared" si="136"/>
        <v>1504846</v>
      </c>
      <c r="E396" s="13">
        <f t="shared" si="136"/>
        <v>1504846</v>
      </c>
      <c r="F396" s="13">
        <f t="shared" si="136"/>
        <v>0</v>
      </c>
      <c r="G396" s="13">
        <f t="shared" si="136"/>
        <v>1504846</v>
      </c>
      <c r="H396" s="13">
        <f t="shared" si="136"/>
        <v>652949</v>
      </c>
      <c r="I396" s="13">
        <f t="shared" si="136"/>
        <v>0</v>
      </c>
      <c r="J396" s="13">
        <f t="shared" si="136"/>
        <v>2157795</v>
      </c>
      <c r="K396" s="13">
        <f t="shared" si="136"/>
        <v>0</v>
      </c>
      <c r="L396" s="13">
        <f t="shared" si="136"/>
        <v>2157795</v>
      </c>
      <c r="M396" s="11"/>
    </row>
    <row r="397" spans="1:13" x14ac:dyDescent="0.2">
      <c r="A397" s="79" t="s">
        <v>97</v>
      </c>
      <c r="B397" s="18">
        <f t="shared" si="126"/>
        <v>270679</v>
      </c>
      <c r="C397" s="18">
        <f t="shared" ref="C397:L398" si="137">SUM(C58,C171,C284)</f>
        <v>0</v>
      </c>
      <c r="D397" s="18">
        <f t="shared" si="137"/>
        <v>270679</v>
      </c>
      <c r="E397" s="18">
        <f t="shared" si="137"/>
        <v>270679</v>
      </c>
      <c r="F397" s="18">
        <f t="shared" si="137"/>
        <v>0</v>
      </c>
      <c r="G397" s="18">
        <f t="shared" si="137"/>
        <v>270679</v>
      </c>
      <c r="H397" s="18">
        <f t="shared" si="137"/>
        <v>0</v>
      </c>
      <c r="I397" s="18">
        <f t="shared" si="137"/>
        <v>0</v>
      </c>
      <c r="J397" s="18">
        <f t="shared" si="137"/>
        <v>270679</v>
      </c>
      <c r="K397" s="18">
        <f t="shared" si="137"/>
        <v>0</v>
      </c>
      <c r="L397" s="18">
        <f t="shared" si="137"/>
        <v>270679</v>
      </c>
      <c r="M397" s="11"/>
    </row>
    <row r="398" spans="1:13" x14ac:dyDescent="0.2">
      <c r="A398" s="79" t="s">
        <v>98</v>
      </c>
      <c r="B398" s="18"/>
      <c r="C398" s="18"/>
      <c r="D398" s="18"/>
      <c r="E398" s="18"/>
      <c r="F398" s="18"/>
      <c r="G398" s="18"/>
      <c r="H398" s="18">
        <f t="shared" si="137"/>
        <v>652949</v>
      </c>
      <c r="I398" s="18">
        <f t="shared" si="137"/>
        <v>0</v>
      </c>
      <c r="J398" s="18">
        <f t="shared" si="137"/>
        <v>652949</v>
      </c>
      <c r="K398" s="18">
        <f t="shared" si="137"/>
        <v>0</v>
      </c>
      <c r="L398" s="18">
        <f t="shared" si="137"/>
        <v>652949</v>
      </c>
      <c r="M398" s="11"/>
    </row>
    <row r="399" spans="1:13" x14ac:dyDescent="0.2">
      <c r="A399" s="79" t="s">
        <v>99</v>
      </c>
      <c r="B399" s="18">
        <f>SUM(B60,B173,B286)</f>
        <v>1234167</v>
      </c>
      <c r="C399" s="18">
        <f t="shared" ref="C399:L399" si="138">SUM(C60,C173,C286)</f>
        <v>0</v>
      </c>
      <c r="D399" s="18">
        <f t="shared" si="138"/>
        <v>1234167</v>
      </c>
      <c r="E399" s="18">
        <f t="shared" si="138"/>
        <v>1234167</v>
      </c>
      <c r="F399" s="18">
        <f t="shared" si="138"/>
        <v>0</v>
      </c>
      <c r="G399" s="18">
        <f t="shared" si="138"/>
        <v>1234167</v>
      </c>
      <c r="H399" s="18">
        <f t="shared" si="138"/>
        <v>0</v>
      </c>
      <c r="I399" s="18">
        <f t="shared" si="138"/>
        <v>0</v>
      </c>
      <c r="J399" s="18">
        <f t="shared" si="138"/>
        <v>1234167</v>
      </c>
      <c r="K399" s="18">
        <f t="shared" si="138"/>
        <v>0</v>
      </c>
      <c r="L399" s="18">
        <f t="shared" si="138"/>
        <v>1234167</v>
      </c>
      <c r="M399" s="11"/>
    </row>
    <row r="400" spans="1:13" x14ac:dyDescent="0.2">
      <c r="A400" s="31" t="s">
        <v>82</v>
      </c>
      <c r="B400" s="13">
        <f>SUM(B61,B174,B287)</f>
        <v>500000</v>
      </c>
      <c r="C400" s="13">
        <f t="shared" ref="C400:L400" si="139">SUM(C61,C174,C287)</f>
        <v>0</v>
      </c>
      <c r="D400" s="13">
        <f t="shared" si="139"/>
        <v>500000</v>
      </c>
      <c r="E400" s="13">
        <f t="shared" si="139"/>
        <v>500000</v>
      </c>
      <c r="F400" s="13">
        <f t="shared" si="139"/>
        <v>0</v>
      </c>
      <c r="G400" s="13">
        <f t="shared" si="139"/>
        <v>500000</v>
      </c>
      <c r="H400" s="13">
        <f t="shared" si="139"/>
        <v>0</v>
      </c>
      <c r="I400" s="13">
        <f t="shared" si="139"/>
        <v>0</v>
      </c>
      <c r="J400" s="13">
        <f t="shared" si="139"/>
        <v>500000</v>
      </c>
      <c r="K400" s="13">
        <f t="shared" si="139"/>
        <v>0</v>
      </c>
      <c r="L400" s="13">
        <f t="shared" si="139"/>
        <v>500000</v>
      </c>
      <c r="M400" s="11"/>
    </row>
    <row r="401" spans="1:13" x14ac:dyDescent="0.2">
      <c r="A401" s="31" t="s">
        <v>76</v>
      </c>
      <c r="B401" s="13">
        <f>SUM(B62,B175,B288)</f>
        <v>0</v>
      </c>
      <c r="C401" s="13">
        <f t="shared" ref="C401:L401" si="140">SUM(C62,C175,C288)</f>
        <v>0</v>
      </c>
      <c r="D401" s="13">
        <f t="shared" si="140"/>
        <v>0</v>
      </c>
      <c r="E401" s="13">
        <f t="shared" si="140"/>
        <v>0</v>
      </c>
      <c r="F401" s="13">
        <f t="shared" si="140"/>
        <v>0</v>
      </c>
      <c r="G401" s="13">
        <f t="shared" si="140"/>
        <v>0</v>
      </c>
      <c r="H401" s="13">
        <f t="shared" si="140"/>
        <v>0</v>
      </c>
      <c r="I401" s="13">
        <f t="shared" si="140"/>
        <v>0</v>
      </c>
      <c r="J401" s="13">
        <f t="shared" si="140"/>
        <v>0</v>
      </c>
      <c r="K401" s="13">
        <f t="shared" si="140"/>
        <v>0</v>
      </c>
      <c r="L401" s="13">
        <f t="shared" si="140"/>
        <v>0</v>
      </c>
      <c r="M401" s="11"/>
    </row>
    <row r="402" spans="1:13" x14ac:dyDescent="0.2">
      <c r="A402" s="31" t="s">
        <v>62</v>
      </c>
      <c r="B402" s="74">
        <f>SUM(B63,B176,B289)</f>
        <v>0</v>
      </c>
      <c r="C402" s="74">
        <f t="shared" ref="C402:L402" si="141">SUM(C63,C176,C289)</f>
        <v>0</v>
      </c>
      <c r="D402" s="74">
        <f t="shared" si="141"/>
        <v>0</v>
      </c>
      <c r="E402" s="74">
        <f t="shared" si="141"/>
        <v>0</v>
      </c>
      <c r="F402" s="74">
        <f t="shared" si="141"/>
        <v>0</v>
      </c>
      <c r="G402" s="74">
        <f t="shared" si="141"/>
        <v>0</v>
      </c>
      <c r="H402" s="74">
        <f t="shared" si="141"/>
        <v>0</v>
      </c>
      <c r="I402" s="74">
        <f t="shared" si="141"/>
        <v>0</v>
      </c>
      <c r="J402" s="74">
        <f t="shared" si="141"/>
        <v>0</v>
      </c>
      <c r="K402" s="74">
        <f t="shared" si="141"/>
        <v>0</v>
      </c>
      <c r="L402" s="74">
        <f t="shared" si="141"/>
        <v>0</v>
      </c>
      <c r="M402" s="11"/>
    </row>
    <row r="403" spans="1:13" x14ac:dyDescent="0.2">
      <c r="A403" s="32" t="s">
        <v>20</v>
      </c>
      <c r="B403" s="46">
        <f>SUM(B64,B177,B290)</f>
        <v>16512480</v>
      </c>
      <c r="C403" s="46">
        <f t="shared" ref="C403:L403" si="142">SUM(C64,C177,C290)</f>
        <v>41670</v>
      </c>
      <c r="D403" s="46">
        <f t="shared" si="142"/>
        <v>16554150</v>
      </c>
      <c r="E403" s="46">
        <f t="shared" si="142"/>
        <v>16512480</v>
      </c>
      <c r="F403" s="46">
        <f t="shared" si="142"/>
        <v>41670</v>
      </c>
      <c r="G403" s="46">
        <f t="shared" si="142"/>
        <v>16554150</v>
      </c>
      <c r="H403" s="46">
        <f t="shared" si="142"/>
        <v>6493172</v>
      </c>
      <c r="I403" s="46">
        <f t="shared" si="142"/>
        <v>0</v>
      </c>
      <c r="J403" s="46">
        <f t="shared" si="142"/>
        <v>23005652</v>
      </c>
      <c r="K403" s="46">
        <f t="shared" si="142"/>
        <v>41670</v>
      </c>
      <c r="L403" s="46">
        <f t="shared" si="142"/>
        <v>23047322</v>
      </c>
      <c r="M403" s="11"/>
    </row>
    <row r="404" spans="1:13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 ht="14.25" customHeight="1" x14ac:dyDescent="0.2">
      <c r="A405" s="80" t="s">
        <v>1</v>
      </c>
      <c r="B405" s="89" t="s">
        <v>94</v>
      </c>
      <c r="C405" s="90"/>
      <c r="D405" s="90"/>
      <c r="E405" s="90"/>
      <c r="F405" s="90"/>
      <c r="G405" s="90"/>
      <c r="H405" s="90"/>
      <c r="I405" s="90"/>
      <c r="J405" s="90"/>
      <c r="K405" s="90"/>
      <c r="L405" s="91"/>
      <c r="M405" s="11"/>
    </row>
    <row r="406" spans="1:13" ht="12.6" customHeight="1" x14ac:dyDescent="0.2">
      <c r="A406" s="81"/>
      <c r="B406" s="86" t="s">
        <v>12</v>
      </c>
      <c r="C406" s="86" t="s">
        <v>13</v>
      </c>
      <c r="D406" s="84" t="s">
        <v>86</v>
      </c>
      <c r="E406" s="88" t="s">
        <v>87</v>
      </c>
      <c r="F406" s="88"/>
      <c r="G406" s="88"/>
      <c r="H406" s="88" t="s">
        <v>63</v>
      </c>
      <c r="I406" s="88"/>
      <c r="J406" s="88" t="s">
        <v>100</v>
      </c>
      <c r="K406" s="88"/>
      <c r="L406" s="88"/>
      <c r="M406" s="11"/>
    </row>
    <row r="407" spans="1:13" ht="33" customHeight="1" x14ac:dyDescent="0.2">
      <c r="A407" s="82"/>
      <c r="B407" s="86"/>
      <c r="C407" s="86"/>
      <c r="D407" s="85"/>
      <c r="E407" s="4" t="s">
        <v>12</v>
      </c>
      <c r="F407" s="4" t="s">
        <v>13</v>
      </c>
      <c r="G407" s="4" t="s">
        <v>64</v>
      </c>
      <c r="H407" s="4" t="s">
        <v>12</v>
      </c>
      <c r="I407" s="4" t="s">
        <v>13</v>
      </c>
      <c r="J407" s="4" t="s">
        <v>12</v>
      </c>
      <c r="K407" s="4" t="s">
        <v>13</v>
      </c>
      <c r="L407" s="4" t="s">
        <v>64</v>
      </c>
      <c r="M407" s="11"/>
    </row>
    <row r="408" spans="1:13" x14ac:dyDescent="0.2">
      <c r="A408" s="37" t="s">
        <v>2</v>
      </c>
      <c r="B408" s="9">
        <f t="shared" ref="B408:L408" si="143">SUM(B69,B182,B295)</f>
        <v>2010044</v>
      </c>
      <c r="C408" s="9">
        <f t="shared" si="143"/>
        <v>126096</v>
      </c>
      <c r="D408" s="9">
        <f t="shared" si="143"/>
        <v>2136140</v>
      </c>
      <c r="E408" s="9">
        <f t="shared" si="143"/>
        <v>2010044</v>
      </c>
      <c r="F408" s="9">
        <f t="shared" si="143"/>
        <v>126096</v>
      </c>
      <c r="G408" s="9">
        <f t="shared" si="143"/>
        <v>2136140</v>
      </c>
      <c r="H408" s="9">
        <f t="shared" si="143"/>
        <v>0</v>
      </c>
      <c r="I408" s="9">
        <f t="shared" si="143"/>
        <v>0</v>
      </c>
      <c r="J408" s="9">
        <f t="shared" si="143"/>
        <v>2010044</v>
      </c>
      <c r="K408" s="9">
        <f t="shared" si="143"/>
        <v>126096</v>
      </c>
      <c r="L408" s="9">
        <f t="shared" si="143"/>
        <v>2136140</v>
      </c>
      <c r="M408" s="11"/>
    </row>
    <row r="409" spans="1:13" x14ac:dyDescent="0.2">
      <c r="A409" s="12"/>
      <c r="B409" s="13">
        <f t="shared" ref="B409:L409" si="144">SUM(B70,B183,B296)</f>
        <v>0</v>
      </c>
      <c r="C409" s="13">
        <f t="shared" si="144"/>
        <v>0</v>
      </c>
      <c r="D409" s="13">
        <f t="shared" si="144"/>
        <v>0</v>
      </c>
      <c r="E409" s="13">
        <f t="shared" si="144"/>
        <v>0</v>
      </c>
      <c r="F409" s="13">
        <f t="shared" si="144"/>
        <v>0</v>
      </c>
      <c r="G409" s="13">
        <f t="shared" si="144"/>
        <v>0</v>
      </c>
      <c r="H409" s="13">
        <f t="shared" si="144"/>
        <v>0</v>
      </c>
      <c r="I409" s="13">
        <f t="shared" si="144"/>
        <v>0</v>
      </c>
      <c r="J409" s="13">
        <f t="shared" si="144"/>
        <v>0</v>
      </c>
      <c r="K409" s="13">
        <f t="shared" si="144"/>
        <v>0</v>
      </c>
      <c r="L409" s="13">
        <f t="shared" si="144"/>
        <v>0</v>
      </c>
      <c r="M409" s="11"/>
    </row>
    <row r="410" spans="1:13" x14ac:dyDescent="0.2">
      <c r="A410" s="5" t="s">
        <v>14</v>
      </c>
      <c r="B410" s="6">
        <f t="shared" ref="B410:L410" si="145">SUM(B71,B184,B297)</f>
        <v>362795</v>
      </c>
      <c r="C410" s="6">
        <f t="shared" si="145"/>
        <v>38597</v>
      </c>
      <c r="D410" s="6">
        <f t="shared" si="145"/>
        <v>401392</v>
      </c>
      <c r="E410" s="6">
        <f t="shared" si="145"/>
        <v>362795</v>
      </c>
      <c r="F410" s="6">
        <f t="shared" si="145"/>
        <v>38597</v>
      </c>
      <c r="G410" s="6">
        <f t="shared" si="145"/>
        <v>401392</v>
      </c>
      <c r="H410" s="6">
        <f t="shared" si="145"/>
        <v>0</v>
      </c>
      <c r="I410" s="6">
        <f t="shared" si="145"/>
        <v>0</v>
      </c>
      <c r="J410" s="6">
        <f t="shared" si="145"/>
        <v>362795</v>
      </c>
      <c r="K410" s="6">
        <f t="shared" si="145"/>
        <v>38597</v>
      </c>
      <c r="L410" s="6">
        <f t="shared" si="145"/>
        <v>401392</v>
      </c>
      <c r="M410" s="11"/>
    </row>
    <row r="411" spans="1:13" x14ac:dyDescent="0.2">
      <c r="A411" s="12"/>
      <c r="B411" s="13">
        <f t="shared" ref="B411:L411" si="146">SUM(B72,B185,B298)</f>
        <v>0</v>
      </c>
      <c r="C411" s="13">
        <f t="shared" si="146"/>
        <v>0</v>
      </c>
      <c r="D411" s="13">
        <f t="shared" si="146"/>
        <v>0</v>
      </c>
      <c r="E411" s="13">
        <f t="shared" si="146"/>
        <v>0</v>
      </c>
      <c r="F411" s="13">
        <f t="shared" si="146"/>
        <v>0</v>
      </c>
      <c r="G411" s="13">
        <f t="shared" si="146"/>
        <v>0</v>
      </c>
      <c r="H411" s="13">
        <f t="shared" si="146"/>
        <v>0</v>
      </c>
      <c r="I411" s="13">
        <f t="shared" si="146"/>
        <v>0</v>
      </c>
      <c r="J411" s="13">
        <f t="shared" si="146"/>
        <v>0</v>
      </c>
      <c r="K411" s="13">
        <f t="shared" si="146"/>
        <v>0</v>
      </c>
      <c r="L411" s="13">
        <f t="shared" si="146"/>
        <v>0</v>
      </c>
      <c r="M411" s="11"/>
    </row>
    <row r="412" spans="1:13" x14ac:dyDescent="0.2">
      <c r="A412" s="5" t="s">
        <v>24</v>
      </c>
      <c r="B412" s="6">
        <f t="shared" ref="B412:L412" si="147">SUM(B73,B186,B299)</f>
        <v>4405742</v>
      </c>
      <c r="C412" s="6">
        <f t="shared" si="147"/>
        <v>55050</v>
      </c>
      <c r="D412" s="6">
        <f t="shared" si="147"/>
        <v>4460792</v>
      </c>
      <c r="E412" s="6">
        <f t="shared" si="147"/>
        <v>4405742</v>
      </c>
      <c r="F412" s="6">
        <f t="shared" si="147"/>
        <v>55050</v>
      </c>
      <c r="G412" s="6">
        <f t="shared" si="147"/>
        <v>4460792</v>
      </c>
      <c r="H412" s="6">
        <f t="shared" si="147"/>
        <v>1262682</v>
      </c>
      <c r="I412" s="6">
        <f t="shared" si="147"/>
        <v>0</v>
      </c>
      <c r="J412" s="6">
        <f t="shared" si="147"/>
        <v>5668424</v>
      </c>
      <c r="K412" s="6">
        <f t="shared" si="147"/>
        <v>55050</v>
      </c>
      <c r="L412" s="6">
        <f t="shared" si="147"/>
        <v>5723474</v>
      </c>
      <c r="M412" s="11"/>
    </row>
    <row r="413" spans="1:13" x14ac:dyDescent="0.2">
      <c r="A413" s="12" t="s">
        <v>68</v>
      </c>
      <c r="B413" s="13">
        <f t="shared" ref="B413:L413" si="148">SUM(B74,B187,B300)</f>
        <v>1813609</v>
      </c>
      <c r="C413" s="13">
        <f t="shared" si="148"/>
        <v>0</v>
      </c>
      <c r="D413" s="13">
        <f t="shared" si="148"/>
        <v>1813609</v>
      </c>
      <c r="E413" s="13">
        <f t="shared" si="148"/>
        <v>1813609</v>
      </c>
      <c r="F413" s="13">
        <f t="shared" si="148"/>
        <v>0</v>
      </c>
      <c r="G413" s="13">
        <f t="shared" si="148"/>
        <v>1813609</v>
      </c>
      <c r="H413" s="13">
        <f t="shared" si="148"/>
        <v>0</v>
      </c>
      <c r="I413" s="13">
        <f t="shared" si="148"/>
        <v>0</v>
      </c>
      <c r="J413" s="13">
        <f t="shared" si="148"/>
        <v>1813609</v>
      </c>
      <c r="K413" s="13">
        <f t="shared" si="148"/>
        <v>0</v>
      </c>
      <c r="L413" s="13">
        <f t="shared" si="148"/>
        <v>1813609</v>
      </c>
      <c r="M413" s="11"/>
    </row>
    <row r="414" spans="1:13" x14ac:dyDescent="0.2">
      <c r="A414" s="5"/>
      <c r="B414" s="13">
        <f t="shared" ref="B414:L414" si="149">SUM(B75,B188,B301)</f>
        <v>0</v>
      </c>
      <c r="C414" s="13">
        <f t="shared" si="149"/>
        <v>0</v>
      </c>
      <c r="D414" s="13">
        <f t="shared" si="149"/>
        <v>0</v>
      </c>
      <c r="E414" s="13">
        <f t="shared" si="149"/>
        <v>0</v>
      </c>
      <c r="F414" s="13">
        <f t="shared" si="149"/>
        <v>0</v>
      </c>
      <c r="G414" s="13">
        <f t="shared" si="149"/>
        <v>0</v>
      </c>
      <c r="H414" s="13">
        <f t="shared" si="149"/>
        <v>0</v>
      </c>
      <c r="I414" s="13">
        <f t="shared" si="149"/>
        <v>0</v>
      </c>
      <c r="J414" s="13">
        <f t="shared" si="149"/>
        <v>0</v>
      </c>
      <c r="K414" s="13">
        <f t="shared" si="149"/>
        <v>0</v>
      </c>
      <c r="L414" s="13">
        <f t="shared" si="149"/>
        <v>0</v>
      </c>
      <c r="M414" s="11"/>
    </row>
    <row r="415" spans="1:13" x14ac:dyDescent="0.2">
      <c r="A415" s="5" t="s">
        <v>25</v>
      </c>
      <c r="B415" s="6">
        <f t="shared" ref="B415:L415" si="150">SUM(B76,B189,B302)</f>
        <v>32850</v>
      </c>
      <c r="C415" s="6">
        <f t="shared" si="150"/>
        <v>172089</v>
      </c>
      <c r="D415" s="6">
        <f t="shared" si="150"/>
        <v>204939</v>
      </c>
      <c r="E415" s="6">
        <f t="shared" si="150"/>
        <v>32850</v>
      </c>
      <c r="F415" s="6">
        <f t="shared" si="150"/>
        <v>172089</v>
      </c>
      <c r="G415" s="6">
        <f t="shared" si="150"/>
        <v>204939</v>
      </c>
      <c r="H415" s="6">
        <f t="shared" si="150"/>
        <v>0</v>
      </c>
      <c r="I415" s="6">
        <f t="shared" si="150"/>
        <v>0</v>
      </c>
      <c r="J415" s="6">
        <f t="shared" si="150"/>
        <v>32850</v>
      </c>
      <c r="K415" s="6">
        <f t="shared" si="150"/>
        <v>172089</v>
      </c>
      <c r="L415" s="6">
        <f t="shared" si="150"/>
        <v>204939</v>
      </c>
      <c r="M415" s="11"/>
    </row>
    <row r="416" spans="1:13" x14ac:dyDescent="0.2">
      <c r="A416" s="12"/>
      <c r="B416" s="13">
        <f t="shared" ref="B416:L416" si="151">SUM(B77,B190,B303)</f>
        <v>0</v>
      </c>
      <c r="C416" s="13">
        <f t="shared" si="151"/>
        <v>0</v>
      </c>
      <c r="D416" s="13">
        <f t="shared" si="151"/>
        <v>0</v>
      </c>
      <c r="E416" s="13">
        <f t="shared" si="151"/>
        <v>0</v>
      </c>
      <c r="F416" s="13">
        <f t="shared" si="151"/>
        <v>0</v>
      </c>
      <c r="G416" s="13">
        <f t="shared" si="151"/>
        <v>0</v>
      </c>
      <c r="H416" s="13">
        <f t="shared" si="151"/>
        <v>0</v>
      </c>
      <c r="I416" s="13">
        <f t="shared" si="151"/>
        <v>0</v>
      </c>
      <c r="J416" s="13">
        <f t="shared" si="151"/>
        <v>0</v>
      </c>
      <c r="K416" s="13">
        <f t="shared" si="151"/>
        <v>0</v>
      </c>
      <c r="L416" s="13">
        <f t="shared" si="151"/>
        <v>0</v>
      </c>
      <c r="M416" s="11"/>
    </row>
    <row r="417" spans="1:13" x14ac:dyDescent="0.2">
      <c r="A417" s="5" t="s">
        <v>26</v>
      </c>
      <c r="B417" s="6">
        <f t="shared" ref="B417:L417" si="152">SUM(B78,B191,B304)</f>
        <v>1556179</v>
      </c>
      <c r="C417" s="6">
        <f t="shared" si="152"/>
        <v>978082</v>
      </c>
      <c r="D417" s="6">
        <f t="shared" si="152"/>
        <v>2534261</v>
      </c>
      <c r="E417" s="6">
        <f t="shared" si="152"/>
        <v>1556179</v>
      </c>
      <c r="F417" s="6">
        <f t="shared" si="152"/>
        <v>978082</v>
      </c>
      <c r="G417" s="6">
        <f t="shared" si="152"/>
        <v>2534261</v>
      </c>
      <c r="H417" s="6">
        <f t="shared" si="152"/>
        <v>0</v>
      </c>
      <c r="I417" s="6">
        <f t="shared" si="152"/>
        <v>0</v>
      </c>
      <c r="J417" s="6">
        <f t="shared" si="152"/>
        <v>1556179</v>
      </c>
      <c r="K417" s="6">
        <f t="shared" si="152"/>
        <v>978082</v>
      </c>
      <c r="L417" s="6">
        <f t="shared" si="152"/>
        <v>2534261</v>
      </c>
      <c r="M417" s="11"/>
    </row>
    <row r="418" spans="1:13" x14ac:dyDescent="0.2">
      <c r="A418" s="12" t="s">
        <v>70</v>
      </c>
      <c r="B418" s="13">
        <f t="shared" ref="B418:L418" si="153">SUM(B79,B192,B305)</f>
        <v>187610</v>
      </c>
      <c r="C418" s="13">
        <f t="shared" si="153"/>
        <v>0</v>
      </c>
      <c r="D418" s="13">
        <f t="shared" si="153"/>
        <v>187610</v>
      </c>
      <c r="E418" s="13">
        <f t="shared" si="153"/>
        <v>187610</v>
      </c>
      <c r="F418" s="13">
        <f t="shared" si="153"/>
        <v>0</v>
      </c>
      <c r="G418" s="13">
        <f t="shared" si="153"/>
        <v>187610</v>
      </c>
      <c r="H418" s="13">
        <f t="shared" si="153"/>
        <v>0</v>
      </c>
      <c r="I418" s="13">
        <f t="shared" si="153"/>
        <v>0</v>
      </c>
      <c r="J418" s="13">
        <f t="shared" si="153"/>
        <v>187610</v>
      </c>
      <c r="K418" s="13">
        <f t="shared" si="153"/>
        <v>0</v>
      </c>
      <c r="L418" s="13">
        <f t="shared" si="153"/>
        <v>187610</v>
      </c>
      <c r="M418" s="11"/>
    </row>
    <row r="419" spans="1:13" x14ac:dyDescent="0.2">
      <c r="A419" s="16" t="s">
        <v>54</v>
      </c>
      <c r="B419" s="13">
        <f t="shared" ref="B419:L419" si="154">SUM(B80,B193,B306)</f>
        <v>37069</v>
      </c>
      <c r="C419" s="13">
        <f t="shared" si="154"/>
        <v>76887</v>
      </c>
      <c r="D419" s="13">
        <f t="shared" si="154"/>
        <v>113956</v>
      </c>
      <c r="E419" s="13">
        <f t="shared" si="154"/>
        <v>37069</v>
      </c>
      <c r="F419" s="13">
        <f t="shared" si="154"/>
        <v>76887</v>
      </c>
      <c r="G419" s="13">
        <f t="shared" si="154"/>
        <v>113956</v>
      </c>
      <c r="H419" s="13">
        <f t="shared" si="154"/>
        <v>0</v>
      </c>
      <c r="I419" s="13">
        <f t="shared" si="154"/>
        <v>0</v>
      </c>
      <c r="J419" s="13">
        <f t="shared" si="154"/>
        <v>37069</v>
      </c>
      <c r="K419" s="13">
        <f t="shared" si="154"/>
        <v>76887</v>
      </c>
      <c r="L419" s="13">
        <f t="shared" si="154"/>
        <v>113956</v>
      </c>
      <c r="M419" s="11"/>
    </row>
    <row r="420" spans="1:13" x14ac:dyDescent="0.2">
      <c r="A420" s="16" t="s">
        <v>78</v>
      </c>
      <c r="B420" s="13">
        <f t="shared" ref="B420:L420" si="155">SUM(B81,B194,B307)</f>
        <v>0</v>
      </c>
      <c r="C420" s="13">
        <f t="shared" si="155"/>
        <v>44164</v>
      </c>
      <c r="D420" s="13">
        <f t="shared" si="155"/>
        <v>44164</v>
      </c>
      <c r="E420" s="13">
        <f t="shared" si="155"/>
        <v>0</v>
      </c>
      <c r="F420" s="13">
        <f t="shared" si="155"/>
        <v>44164</v>
      </c>
      <c r="G420" s="13">
        <f t="shared" si="155"/>
        <v>44164</v>
      </c>
      <c r="H420" s="13">
        <f t="shared" si="155"/>
        <v>0</v>
      </c>
      <c r="I420" s="13">
        <f t="shared" si="155"/>
        <v>0</v>
      </c>
      <c r="J420" s="13">
        <f t="shared" si="155"/>
        <v>0</v>
      </c>
      <c r="K420" s="13">
        <f t="shared" si="155"/>
        <v>44164</v>
      </c>
      <c r="L420" s="13">
        <f t="shared" si="155"/>
        <v>44164</v>
      </c>
      <c r="M420" s="11"/>
    </row>
    <row r="421" spans="1:13" x14ac:dyDescent="0.2">
      <c r="A421" s="16" t="s">
        <v>55</v>
      </c>
      <c r="B421" s="13">
        <f t="shared" ref="B421:L421" si="156">SUM(B82,B195,B308)</f>
        <v>1331500</v>
      </c>
      <c r="C421" s="13">
        <f t="shared" si="156"/>
        <v>857031</v>
      </c>
      <c r="D421" s="13">
        <f t="shared" si="156"/>
        <v>2188531</v>
      </c>
      <c r="E421" s="13">
        <f t="shared" si="156"/>
        <v>1331500</v>
      </c>
      <c r="F421" s="13">
        <f t="shared" si="156"/>
        <v>857031</v>
      </c>
      <c r="G421" s="13">
        <f t="shared" si="156"/>
        <v>2188531</v>
      </c>
      <c r="H421" s="13">
        <f t="shared" si="156"/>
        <v>0</v>
      </c>
      <c r="I421" s="13">
        <f t="shared" si="156"/>
        <v>0</v>
      </c>
      <c r="J421" s="13">
        <f t="shared" si="156"/>
        <v>1331500</v>
      </c>
      <c r="K421" s="13">
        <f t="shared" si="156"/>
        <v>857031</v>
      </c>
      <c r="L421" s="13">
        <f t="shared" si="156"/>
        <v>2188531</v>
      </c>
      <c r="M421" s="11"/>
    </row>
    <row r="422" spans="1:13" x14ac:dyDescent="0.2">
      <c r="A422" s="23" t="s">
        <v>80</v>
      </c>
      <c r="B422" s="13">
        <f t="shared" ref="B422:L422" si="157">SUM(B83,B196,B309)</f>
        <v>0</v>
      </c>
      <c r="C422" s="13">
        <f t="shared" si="157"/>
        <v>0</v>
      </c>
      <c r="D422" s="13">
        <f t="shared" si="157"/>
        <v>0</v>
      </c>
      <c r="E422" s="13">
        <f t="shared" si="157"/>
        <v>0</v>
      </c>
      <c r="F422" s="13">
        <f t="shared" si="157"/>
        <v>0</v>
      </c>
      <c r="G422" s="13">
        <f t="shared" si="157"/>
        <v>0</v>
      </c>
      <c r="H422" s="13">
        <f t="shared" si="157"/>
        <v>0</v>
      </c>
      <c r="I422" s="13">
        <f t="shared" si="157"/>
        <v>0</v>
      </c>
      <c r="J422" s="13">
        <f t="shared" si="157"/>
        <v>0</v>
      </c>
      <c r="K422" s="13">
        <f t="shared" si="157"/>
        <v>0</v>
      </c>
      <c r="L422" s="13">
        <f t="shared" si="157"/>
        <v>0</v>
      </c>
      <c r="M422" s="11"/>
    </row>
    <row r="423" spans="1:13" x14ac:dyDescent="0.2">
      <c r="A423" s="12"/>
      <c r="B423" s="13">
        <f t="shared" ref="B423:L423" si="158">SUM(B84,B197,B310)</f>
        <v>0</v>
      </c>
      <c r="C423" s="13">
        <f t="shared" si="158"/>
        <v>0</v>
      </c>
      <c r="D423" s="13">
        <f t="shared" si="158"/>
        <v>0</v>
      </c>
      <c r="E423" s="13">
        <f t="shared" si="158"/>
        <v>0</v>
      </c>
      <c r="F423" s="13">
        <f t="shared" si="158"/>
        <v>0</v>
      </c>
      <c r="G423" s="13">
        <f t="shared" si="158"/>
        <v>0</v>
      </c>
      <c r="H423" s="13">
        <f t="shared" si="158"/>
        <v>0</v>
      </c>
      <c r="I423" s="13">
        <f t="shared" si="158"/>
        <v>0</v>
      </c>
      <c r="J423" s="13">
        <f t="shared" si="158"/>
        <v>0</v>
      </c>
      <c r="K423" s="13">
        <f t="shared" si="158"/>
        <v>0</v>
      </c>
      <c r="L423" s="13">
        <f t="shared" si="158"/>
        <v>0</v>
      </c>
      <c r="M423" s="11"/>
    </row>
    <row r="424" spans="1:13" x14ac:dyDescent="0.2">
      <c r="A424" s="5" t="s">
        <v>4</v>
      </c>
      <c r="B424" s="6">
        <f t="shared" ref="B424:L424" si="159">SUM(B85,B198,B311)</f>
        <v>5463718</v>
      </c>
      <c r="C424" s="6">
        <f t="shared" si="159"/>
        <v>3325</v>
      </c>
      <c r="D424" s="6">
        <f t="shared" si="159"/>
        <v>5467043</v>
      </c>
      <c r="E424" s="6">
        <f t="shared" si="159"/>
        <v>5463718</v>
      </c>
      <c r="F424" s="6">
        <f t="shared" si="159"/>
        <v>3325</v>
      </c>
      <c r="G424" s="6">
        <f t="shared" si="159"/>
        <v>5467043</v>
      </c>
      <c r="H424" s="6">
        <f t="shared" si="159"/>
        <v>4584635</v>
      </c>
      <c r="I424" s="6">
        <f t="shared" si="159"/>
        <v>0</v>
      </c>
      <c r="J424" s="6">
        <f t="shared" si="159"/>
        <v>10048353</v>
      </c>
      <c r="K424" s="6">
        <f t="shared" si="159"/>
        <v>3325</v>
      </c>
      <c r="L424" s="6">
        <f t="shared" si="159"/>
        <v>10051678</v>
      </c>
      <c r="M424" s="11"/>
    </row>
    <row r="425" spans="1:13" x14ac:dyDescent="0.2">
      <c r="A425" s="17" t="s">
        <v>56</v>
      </c>
      <c r="B425" s="18">
        <f t="shared" ref="B425:L425" si="160">SUM(B86,B199,B312)</f>
        <v>0</v>
      </c>
      <c r="C425" s="18">
        <f t="shared" si="160"/>
        <v>0</v>
      </c>
      <c r="D425" s="18">
        <f t="shared" si="160"/>
        <v>0</v>
      </c>
      <c r="E425" s="18">
        <f t="shared" si="160"/>
        <v>0</v>
      </c>
      <c r="F425" s="18">
        <f t="shared" si="160"/>
        <v>0</v>
      </c>
      <c r="G425" s="18">
        <f t="shared" si="160"/>
        <v>0</v>
      </c>
      <c r="H425" s="18">
        <f t="shared" si="160"/>
        <v>0</v>
      </c>
      <c r="I425" s="18">
        <f t="shared" si="160"/>
        <v>0</v>
      </c>
      <c r="J425" s="18">
        <f t="shared" si="160"/>
        <v>0</v>
      </c>
      <c r="K425" s="18">
        <f t="shared" si="160"/>
        <v>0</v>
      </c>
      <c r="L425" s="18">
        <f t="shared" si="160"/>
        <v>0</v>
      </c>
      <c r="M425" s="11"/>
    </row>
    <row r="426" spans="1:13" x14ac:dyDescent="0.2">
      <c r="A426" s="12"/>
      <c r="B426" s="13">
        <f t="shared" ref="B426:L426" si="161">SUM(B87,B200,B313)</f>
        <v>0</v>
      </c>
      <c r="C426" s="13">
        <f t="shared" si="161"/>
        <v>0</v>
      </c>
      <c r="D426" s="13">
        <f t="shared" si="161"/>
        <v>0</v>
      </c>
      <c r="E426" s="13">
        <f t="shared" si="161"/>
        <v>0</v>
      </c>
      <c r="F426" s="13">
        <f t="shared" si="161"/>
        <v>0</v>
      </c>
      <c r="G426" s="13">
        <f t="shared" si="161"/>
        <v>0</v>
      </c>
      <c r="H426" s="13">
        <f t="shared" si="161"/>
        <v>0</v>
      </c>
      <c r="I426" s="13">
        <f t="shared" si="161"/>
        <v>0</v>
      </c>
      <c r="J426" s="13">
        <f t="shared" si="161"/>
        <v>0</v>
      </c>
      <c r="K426" s="13">
        <f t="shared" si="161"/>
        <v>0</v>
      </c>
      <c r="L426" s="13">
        <f t="shared" si="161"/>
        <v>0</v>
      </c>
      <c r="M426" s="11"/>
    </row>
    <row r="427" spans="1:13" x14ac:dyDescent="0.2">
      <c r="A427" s="5" t="s">
        <v>3</v>
      </c>
      <c r="B427" s="6">
        <f t="shared" ref="B427:L427" si="162">SUM(B88,B201,B314)</f>
        <v>178005</v>
      </c>
      <c r="C427" s="6">
        <f t="shared" si="162"/>
        <v>0</v>
      </c>
      <c r="D427" s="6">
        <f t="shared" si="162"/>
        <v>178005</v>
      </c>
      <c r="E427" s="6">
        <f t="shared" si="162"/>
        <v>178005</v>
      </c>
      <c r="F427" s="6">
        <f t="shared" si="162"/>
        <v>0</v>
      </c>
      <c r="G427" s="6">
        <f t="shared" si="162"/>
        <v>178005</v>
      </c>
      <c r="H427" s="6">
        <f t="shared" si="162"/>
        <v>0</v>
      </c>
      <c r="I427" s="6">
        <f t="shared" si="162"/>
        <v>0</v>
      </c>
      <c r="J427" s="6">
        <f t="shared" si="162"/>
        <v>178005</v>
      </c>
      <c r="K427" s="6">
        <f t="shared" si="162"/>
        <v>0</v>
      </c>
      <c r="L427" s="6">
        <f t="shared" si="162"/>
        <v>178005</v>
      </c>
      <c r="M427" s="11"/>
    </row>
    <row r="428" spans="1:13" x14ac:dyDescent="0.2">
      <c r="A428" s="12"/>
      <c r="B428" s="13">
        <f t="shared" ref="B428:L428" si="163">SUM(B89,B202,B315)</f>
        <v>0</v>
      </c>
      <c r="C428" s="13">
        <f t="shared" si="163"/>
        <v>0</v>
      </c>
      <c r="D428" s="13">
        <f t="shared" si="163"/>
        <v>0</v>
      </c>
      <c r="E428" s="13">
        <f t="shared" si="163"/>
        <v>0</v>
      </c>
      <c r="F428" s="13">
        <f t="shared" si="163"/>
        <v>0</v>
      </c>
      <c r="G428" s="13">
        <f t="shared" si="163"/>
        <v>0</v>
      </c>
      <c r="H428" s="13">
        <f t="shared" si="163"/>
        <v>0</v>
      </c>
      <c r="I428" s="13">
        <f t="shared" si="163"/>
        <v>0</v>
      </c>
      <c r="J428" s="13">
        <f t="shared" si="163"/>
        <v>0</v>
      </c>
      <c r="K428" s="13">
        <f t="shared" si="163"/>
        <v>0</v>
      </c>
      <c r="L428" s="13">
        <f t="shared" si="163"/>
        <v>0</v>
      </c>
      <c r="M428" s="11"/>
    </row>
    <row r="429" spans="1:13" x14ac:dyDescent="0.2">
      <c r="A429" s="39" t="s">
        <v>27</v>
      </c>
      <c r="B429" s="6">
        <f t="shared" ref="B429:L429" si="164">SUM(B90,B203,B316)</f>
        <v>32331</v>
      </c>
      <c r="C429" s="6">
        <f t="shared" si="164"/>
        <v>100804</v>
      </c>
      <c r="D429" s="6">
        <f t="shared" si="164"/>
        <v>133135</v>
      </c>
      <c r="E429" s="6">
        <f t="shared" si="164"/>
        <v>32331</v>
      </c>
      <c r="F429" s="6">
        <f t="shared" si="164"/>
        <v>100804</v>
      </c>
      <c r="G429" s="6">
        <f t="shared" si="164"/>
        <v>133135</v>
      </c>
      <c r="H429" s="6">
        <f t="shared" si="164"/>
        <v>0</v>
      </c>
      <c r="I429" s="6">
        <f t="shared" si="164"/>
        <v>0</v>
      </c>
      <c r="J429" s="6">
        <f t="shared" si="164"/>
        <v>32331</v>
      </c>
      <c r="K429" s="6">
        <f t="shared" si="164"/>
        <v>100804</v>
      </c>
      <c r="L429" s="6">
        <f t="shared" si="164"/>
        <v>133135</v>
      </c>
      <c r="M429" s="11"/>
    </row>
    <row r="430" spans="1:13" x14ac:dyDescent="0.2">
      <c r="A430" s="16" t="s">
        <v>57</v>
      </c>
      <c r="B430" s="13">
        <f t="shared" ref="B430:L430" si="165">SUM(B91,B204,B317)</f>
        <v>0</v>
      </c>
      <c r="C430" s="13">
        <f t="shared" si="165"/>
        <v>0</v>
      </c>
      <c r="D430" s="13">
        <f t="shared" si="165"/>
        <v>0</v>
      </c>
      <c r="E430" s="13">
        <f t="shared" si="165"/>
        <v>0</v>
      </c>
      <c r="F430" s="13">
        <f t="shared" si="165"/>
        <v>0</v>
      </c>
      <c r="G430" s="13">
        <f t="shared" si="165"/>
        <v>0</v>
      </c>
      <c r="H430" s="13">
        <f t="shared" si="165"/>
        <v>0</v>
      </c>
      <c r="I430" s="13">
        <f t="shared" si="165"/>
        <v>0</v>
      </c>
      <c r="J430" s="13">
        <f t="shared" si="165"/>
        <v>0</v>
      </c>
      <c r="K430" s="13">
        <f t="shared" si="165"/>
        <v>0</v>
      </c>
      <c r="L430" s="13">
        <f t="shared" si="165"/>
        <v>0</v>
      </c>
      <c r="M430" s="11"/>
    </row>
    <row r="431" spans="1:13" x14ac:dyDescent="0.2">
      <c r="A431" s="16" t="s">
        <v>58</v>
      </c>
      <c r="B431" s="13">
        <f t="shared" ref="B431:L431" si="166">SUM(B92,B205,B318)</f>
        <v>32331</v>
      </c>
      <c r="C431" s="13">
        <f t="shared" si="166"/>
        <v>100804</v>
      </c>
      <c r="D431" s="13">
        <f t="shared" si="166"/>
        <v>133135</v>
      </c>
      <c r="E431" s="13">
        <f t="shared" si="166"/>
        <v>32331</v>
      </c>
      <c r="F431" s="13">
        <f t="shared" si="166"/>
        <v>100804</v>
      </c>
      <c r="G431" s="13">
        <f t="shared" si="166"/>
        <v>133135</v>
      </c>
      <c r="H431" s="13">
        <f t="shared" si="166"/>
        <v>0</v>
      </c>
      <c r="I431" s="13">
        <f t="shared" si="166"/>
        <v>0</v>
      </c>
      <c r="J431" s="13">
        <f t="shared" si="166"/>
        <v>32331</v>
      </c>
      <c r="K431" s="13">
        <f t="shared" si="166"/>
        <v>100804</v>
      </c>
      <c r="L431" s="13">
        <f t="shared" si="166"/>
        <v>133135</v>
      </c>
      <c r="M431" s="11"/>
    </row>
    <row r="432" spans="1:13" x14ac:dyDescent="0.2">
      <c r="A432" s="23"/>
      <c r="B432" s="13">
        <f t="shared" ref="B432:L432" si="167">SUM(B93,B206,B319)</f>
        <v>0</v>
      </c>
      <c r="C432" s="13">
        <f t="shared" si="167"/>
        <v>0</v>
      </c>
      <c r="D432" s="13">
        <f t="shared" si="167"/>
        <v>0</v>
      </c>
      <c r="E432" s="13">
        <f t="shared" si="167"/>
        <v>0</v>
      </c>
      <c r="F432" s="13">
        <f t="shared" si="167"/>
        <v>0</v>
      </c>
      <c r="G432" s="13">
        <f t="shared" si="167"/>
        <v>0</v>
      </c>
      <c r="H432" s="13">
        <f t="shared" si="167"/>
        <v>0</v>
      </c>
      <c r="I432" s="13">
        <f t="shared" si="167"/>
        <v>0</v>
      </c>
      <c r="J432" s="13">
        <f t="shared" si="167"/>
        <v>0</v>
      </c>
      <c r="K432" s="13">
        <f t="shared" si="167"/>
        <v>0</v>
      </c>
      <c r="L432" s="13">
        <f t="shared" si="167"/>
        <v>0</v>
      </c>
      <c r="M432" s="11"/>
    </row>
    <row r="433" spans="1:14" x14ac:dyDescent="0.2">
      <c r="A433" s="23"/>
      <c r="B433" s="13">
        <f t="shared" ref="B433:L433" si="168">SUM(B94,B207,B320)</f>
        <v>0</v>
      </c>
      <c r="C433" s="13">
        <f t="shared" si="168"/>
        <v>0</v>
      </c>
      <c r="D433" s="13">
        <f t="shared" si="168"/>
        <v>0</v>
      </c>
      <c r="E433" s="13">
        <f t="shared" si="168"/>
        <v>0</v>
      </c>
      <c r="F433" s="13">
        <f t="shared" si="168"/>
        <v>0</v>
      </c>
      <c r="G433" s="13">
        <f t="shared" si="168"/>
        <v>0</v>
      </c>
      <c r="H433" s="13">
        <f t="shared" si="168"/>
        <v>0</v>
      </c>
      <c r="I433" s="13">
        <f t="shared" si="168"/>
        <v>0</v>
      </c>
      <c r="J433" s="13">
        <f t="shared" si="168"/>
        <v>0</v>
      </c>
      <c r="K433" s="13">
        <f t="shared" si="168"/>
        <v>0</v>
      </c>
      <c r="L433" s="13">
        <f t="shared" si="168"/>
        <v>0</v>
      </c>
      <c r="M433" s="11"/>
    </row>
    <row r="434" spans="1:14" x14ac:dyDescent="0.2">
      <c r="A434" s="12"/>
      <c r="B434" s="13">
        <f t="shared" ref="B434:L434" si="169">SUM(B95,B208,B321)</f>
        <v>0</v>
      </c>
      <c r="C434" s="13">
        <f t="shared" si="169"/>
        <v>0</v>
      </c>
      <c r="D434" s="13">
        <f t="shared" si="169"/>
        <v>0</v>
      </c>
      <c r="E434" s="13">
        <f t="shared" si="169"/>
        <v>0</v>
      </c>
      <c r="F434" s="13">
        <f t="shared" si="169"/>
        <v>0</v>
      </c>
      <c r="G434" s="13">
        <f t="shared" si="169"/>
        <v>0</v>
      </c>
      <c r="H434" s="13">
        <f t="shared" si="169"/>
        <v>0</v>
      </c>
      <c r="I434" s="13">
        <f t="shared" si="169"/>
        <v>0</v>
      </c>
      <c r="J434" s="13">
        <f t="shared" si="169"/>
        <v>0</v>
      </c>
      <c r="K434" s="13">
        <f t="shared" si="169"/>
        <v>0</v>
      </c>
      <c r="L434" s="13">
        <f t="shared" si="169"/>
        <v>0</v>
      </c>
      <c r="M434" s="11"/>
    </row>
    <row r="435" spans="1:14" x14ac:dyDescent="0.2">
      <c r="A435" s="12"/>
      <c r="B435" s="13">
        <f t="shared" ref="B435:L435" si="170">SUM(B96,B209,B322)</f>
        <v>0</v>
      </c>
      <c r="C435" s="13">
        <f t="shared" si="170"/>
        <v>0</v>
      </c>
      <c r="D435" s="13">
        <f t="shared" si="170"/>
        <v>0</v>
      </c>
      <c r="E435" s="13">
        <f t="shared" si="170"/>
        <v>0</v>
      </c>
      <c r="F435" s="13">
        <f t="shared" si="170"/>
        <v>0</v>
      </c>
      <c r="G435" s="13">
        <f t="shared" si="170"/>
        <v>0</v>
      </c>
      <c r="H435" s="13">
        <f t="shared" si="170"/>
        <v>0</v>
      </c>
      <c r="I435" s="13">
        <f t="shared" si="170"/>
        <v>0</v>
      </c>
      <c r="J435" s="13">
        <f t="shared" si="170"/>
        <v>0</v>
      </c>
      <c r="K435" s="13">
        <f t="shared" si="170"/>
        <v>0</v>
      </c>
      <c r="L435" s="13">
        <f t="shared" si="170"/>
        <v>0</v>
      </c>
      <c r="M435" s="11"/>
    </row>
    <row r="436" spans="1:14" x14ac:dyDescent="0.2">
      <c r="A436" s="12"/>
      <c r="B436" s="13">
        <f t="shared" ref="B436:L436" si="171">SUM(B97,B210,B323)</f>
        <v>0</v>
      </c>
      <c r="C436" s="13">
        <f t="shared" si="171"/>
        <v>0</v>
      </c>
      <c r="D436" s="13">
        <f t="shared" si="171"/>
        <v>0</v>
      </c>
      <c r="E436" s="13">
        <f t="shared" si="171"/>
        <v>0</v>
      </c>
      <c r="F436" s="13">
        <f t="shared" si="171"/>
        <v>0</v>
      </c>
      <c r="G436" s="13">
        <f t="shared" si="171"/>
        <v>0</v>
      </c>
      <c r="H436" s="13">
        <f t="shared" si="171"/>
        <v>0</v>
      </c>
      <c r="I436" s="13">
        <f t="shared" si="171"/>
        <v>0</v>
      </c>
      <c r="J436" s="13">
        <f t="shared" si="171"/>
        <v>0</v>
      </c>
      <c r="K436" s="13">
        <f t="shared" si="171"/>
        <v>0</v>
      </c>
      <c r="L436" s="13">
        <f t="shared" si="171"/>
        <v>0</v>
      </c>
      <c r="M436" s="11"/>
    </row>
    <row r="437" spans="1:14" x14ac:dyDescent="0.2">
      <c r="A437" s="12"/>
      <c r="B437" s="13">
        <f t="shared" ref="B437:L437" si="172">SUM(B98,B211,B324)</f>
        <v>0</v>
      </c>
      <c r="C437" s="13">
        <f t="shared" si="172"/>
        <v>0</v>
      </c>
      <c r="D437" s="13">
        <f t="shared" si="172"/>
        <v>0</v>
      </c>
      <c r="E437" s="13">
        <f t="shared" si="172"/>
        <v>0</v>
      </c>
      <c r="F437" s="13">
        <f t="shared" si="172"/>
        <v>0</v>
      </c>
      <c r="G437" s="13">
        <f t="shared" si="172"/>
        <v>0</v>
      </c>
      <c r="H437" s="13">
        <f t="shared" si="172"/>
        <v>0</v>
      </c>
      <c r="I437" s="13">
        <f t="shared" si="172"/>
        <v>0</v>
      </c>
      <c r="J437" s="13">
        <f t="shared" si="172"/>
        <v>0</v>
      </c>
      <c r="K437" s="13">
        <f t="shared" si="172"/>
        <v>0</v>
      </c>
      <c r="L437" s="13">
        <f t="shared" si="172"/>
        <v>0</v>
      </c>
      <c r="M437" s="11"/>
    </row>
    <row r="438" spans="1:14" x14ac:dyDescent="0.2">
      <c r="A438" s="30" t="s">
        <v>5</v>
      </c>
      <c r="B438" s="6">
        <f t="shared" ref="B438:L438" si="173">SUM(B99,B212,B325)</f>
        <v>271503</v>
      </c>
      <c r="C438" s="6">
        <f t="shared" si="173"/>
        <v>0</v>
      </c>
      <c r="D438" s="6">
        <f t="shared" si="173"/>
        <v>271503</v>
      </c>
      <c r="E438" s="6">
        <f t="shared" si="173"/>
        <v>271503</v>
      </c>
      <c r="F438" s="6">
        <f t="shared" si="173"/>
        <v>0</v>
      </c>
      <c r="G438" s="6">
        <f t="shared" si="173"/>
        <v>271503</v>
      </c>
      <c r="H438" s="6">
        <f t="shared" si="173"/>
        <v>645855</v>
      </c>
      <c r="I438" s="6">
        <f t="shared" si="173"/>
        <v>0</v>
      </c>
      <c r="J438" s="6">
        <f t="shared" si="173"/>
        <v>917358</v>
      </c>
      <c r="K438" s="6">
        <f t="shared" si="173"/>
        <v>0</v>
      </c>
      <c r="L438" s="6">
        <f t="shared" si="173"/>
        <v>917358</v>
      </c>
      <c r="M438" s="11"/>
    </row>
    <row r="439" spans="1:14" x14ac:dyDescent="0.2">
      <c r="A439" s="31" t="s">
        <v>9</v>
      </c>
      <c r="B439" s="13">
        <f t="shared" ref="B439:L439" si="174">SUM(B100,B213,B326)</f>
        <v>209003</v>
      </c>
      <c r="C439" s="13">
        <f t="shared" si="174"/>
        <v>0</v>
      </c>
      <c r="D439" s="13">
        <f t="shared" si="174"/>
        <v>209003</v>
      </c>
      <c r="E439" s="13">
        <f t="shared" si="174"/>
        <v>209003</v>
      </c>
      <c r="F439" s="13">
        <f t="shared" si="174"/>
        <v>0</v>
      </c>
      <c r="G439" s="13">
        <f t="shared" si="174"/>
        <v>209003</v>
      </c>
      <c r="H439" s="13">
        <f t="shared" si="174"/>
        <v>-7094</v>
      </c>
      <c r="I439" s="13">
        <f t="shared" si="174"/>
        <v>0</v>
      </c>
      <c r="J439" s="13">
        <f t="shared" si="174"/>
        <v>201909</v>
      </c>
      <c r="K439" s="13">
        <f t="shared" si="174"/>
        <v>0</v>
      </c>
      <c r="L439" s="13">
        <f t="shared" si="174"/>
        <v>201909</v>
      </c>
      <c r="M439" s="11"/>
    </row>
    <row r="440" spans="1:14" x14ac:dyDescent="0.2">
      <c r="A440" s="31" t="s">
        <v>10</v>
      </c>
      <c r="B440" s="13">
        <f t="shared" ref="B440:L440" si="175">SUM(B101,B214,B327)</f>
        <v>19000</v>
      </c>
      <c r="C440" s="13">
        <f t="shared" si="175"/>
        <v>0</v>
      </c>
      <c r="D440" s="13">
        <f t="shared" si="175"/>
        <v>19000</v>
      </c>
      <c r="E440" s="13">
        <f t="shared" si="175"/>
        <v>19000</v>
      </c>
      <c r="F440" s="13">
        <f t="shared" si="175"/>
        <v>0</v>
      </c>
      <c r="G440" s="13">
        <f t="shared" si="175"/>
        <v>19000</v>
      </c>
      <c r="H440" s="13">
        <f t="shared" si="175"/>
        <v>0</v>
      </c>
      <c r="I440" s="13">
        <f t="shared" si="175"/>
        <v>0</v>
      </c>
      <c r="J440" s="13">
        <f t="shared" si="175"/>
        <v>19000</v>
      </c>
      <c r="K440" s="13">
        <f t="shared" si="175"/>
        <v>0</v>
      </c>
      <c r="L440" s="13">
        <f t="shared" si="175"/>
        <v>19000</v>
      </c>
      <c r="M440" s="11"/>
    </row>
    <row r="441" spans="1:14" x14ac:dyDescent="0.2">
      <c r="A441" s="31" t="s">
        <v>11</v>
      </c>
      <c r="B441" s="13">
        <f t="shared" ref="B441:L441" si="176">SUM(B102,B215,B328)</f>
        <v>43500</v>
      </c>
      <c r="C441" s="13">
        <f t="shared" si="176"/>
        <v>0</v>
      </c>
      <c r="D441" s="13">
        <f t="shared" si="176"/>
        <v>43500</v>
      </c>
      <c r="E441" s="13">
        <f t="shared" si="176"/>
        <v>43500</v>
      </c>
      <c r="F441" s="13">
        <f t="shared" si="176"/>
        <v>0</v>
      </c>
      <c r="G441" s="13">
        <f t="shared" si="176"/>
        <v>43500</v>
      </c>
      <c r="H441" s="13">
        <f t="shared" si="176"/>
        <v>652949</v>
      </c>
      <c r="I441" s="13">
        <f t="shared" si="176"/>
        <v>0</v>
      </c>
      <c r="J441" s="13">
        <f t="shared" si="176"/>
        <v>696449</v>
      </c>
      <c r="K441" s="13">
        <f t="shared" si="176"/>
        <v>0</v>
      </c>
      <c r="L441" s="13">
        <f t="shared" si="176"/>
        <v>696449</v>
      </c>
      <c r="M441" s="11"/>
    </row>
    <row r="442" spans="1:14" x14ac:dyDescent="0.2">
      <c r="A442" s="5"/>
      <c r="B442" s="13">
        <f t="shared" ref="B442:L442" si="177">SUM(B103,B216,B329)</f>
        <v>0</v>
      </c>
      <c r="C442" s="13">
        <f t="shared" si="177"/>
        <v>0</v>
      </c>
      <c r="D442" s="13">
        <f t="shared" si="177"/>
        <v>0</v>
      </c>
      <c r="E442" s="13">
        <f t="shared" si="177"/>
        <v>0</v>
      </c>
      <c r="F442" s="13">
        <f t="shared" si="177"/>
        <v>0</v>
      </c>
      <c r="G442" s="13">
        <f t="shared" si="177"/>
        <v>0</v>
      </c>
      <c r="H442" s="13">
        <f t="shared" si="177"/>
        <v>0</v>
      </c>
      <c r="I442" s="13">
        <f t="shared" si="177"/>
        <v>0</v>
      </c>
      <c r="J442" s="13">
        <f t="shared" si="177"/>
        <v>0</v>
      </c>
      <c r="K442" s="13">
        <f t="shared" si="177"/>
        <v>0</v>
      </c>
      <c r="L442" s="13">
        <f t="shared" si="177"/>
        <v>0</v>
      </c>
      <c r="M442" s="11"/>
    </row>
    <row r="443" spans="1:14" x14ac:dyDescent="0.2">
      <c r="A443" s="5"/>
      <c r="B443" s="13">
        <f t="shared" ref="B443:L443" si="178">SUM(B104,B217,B330)</f>
        <v>0</v>
      </c>
      <c r="C443" s="13">
        <f t="shared" si="178"/>
        <v>0</v>
      </c>
      <c r="D443" s="13">
        <f t="shared" si="178"/>
        <v>0</v>
      </c>
      <c r="E443" s="13">
        <f t="shared" si="178"/>
        <v>0</v>
      </c>
      <c r="F443" s="13">
        <f t="shared" si="178"/>
        <v>0</v>
      </c>
      <c r="G443" s="13">
        <f t="shared" si="178"/>
        <v>0</v>
      </c>
      <c r="H443" s="13">
        <f t="shared" si="178"/>
        <v>0</v>
      </c>
      <c r="I443" s="13">
        <f t="shared" si="178"/>
        <v>0</v>
      </c>
      <c r="J443" s="13">
        <f t="shared" si="178"/>
        <v>0</v>
      </c>
      <c r="K443" s="13">
        <f t="shared" si="178"/>
        <v>0</v>
      </c>
      <c r="L443" s="13">
        <f t="shared" si="178"/>
        <v>0</v>
      </c>
      <c r="M443" s="53"/>
      <c r="N443" s="78"/>
    </row>
    <row r="444" spans="1:14" x14ac:dyDescent="0.2">
      <c r="A444" s="5"/>
      <c r="B444" s="13">
        <f t="shared" ref="B444:L444" si="179">SUM(B105,B218,B331)</f>
        <v>0</v>
      </c>
      <c r="C444" s="13">
        <f t="shared" si="179"/>
        <v>0</v>
      </c>
      <c r="D444" s="13">
        <f t="shared" si="179"/>
        <v>0</v>
      </c>
      <c r="E444" s="13">
        <f t="shared" si="179"/>
        <v>0</v>
      </c>
      <c r="F444" s="13">
        <f t="shared" si="179"/>
        <v>0</v>
      </c>
      <c r="G444" s="13">
        <f t="shared" si="179"/>
        <v>0</v>
      </c>
      <c r="H444" s="13">
        <f t="shared" si="179"/>
        <v>0</v>
      </c>
      <c r="I444" s="13">
        <f t="shared" si="179"/>
        <v>0</v>
      </c>
      <c r="J444" s="13">
        <f t="shared" si="179"/>
        <v>0</v>
      </c>
      <c r="K444" s="13">
        <f t="shared" si="179"/>
        <v>0</v>
      </c>
      <c r="L444" s="13">
        <f t="shared" si="179"/>
        <v>0</v>
      </c>
      <c r="M444" s="11"/>
    </row>
    <row r="445" spans="1:14" x14ac:dyDescent="0.2">
      <c r="A445" s="47" t="s">
        <v>21</v>
      </c>
      <c r="B445" s="48">
        <f t="shared" ref="B445:L445" si="180">SUM(B106,B219,B332)</f>
        <v>14313167</v>
      </c>
      <c r="C445" s="48">
        <f t="shared" si="180"/>
        <v>1474043</v>
      </c>
      <c r="D445" s="48">
        <f t="shared" si="180"/>
        <v>15787210</v>
      </c>
      <c r="E445" s="48">
        <f t="shared" si="180"/>
        <v>14313167</v>
      </c>
      <c r="F445" s="48">
        <f t="shared" si="180"/>
        <v>1474043</v>
      </c>
      <c r="G445" s="48">
        <f t="shared" si="180"/>
        <v>15787210</v>
      </c>
      <c r="H445" s="48">
        <f t="shared" si="180"/>
        <v>6493172</v>
      </c>
      <c r="I445" s="48">
        <f t="shared" si="180"/>
        <v>0</v>
      </c>
      <c r="J445" s="48">
        <f t="shared" si="180"/>
        <v>20806339</v>
      </c>
      <c r="K445" s="48">
        <f t="shared" si="180"/>
        <v>1474043</v>
      </c>
      <c r="L445" s="48">
        <f t="shared" si="180"/>
        <v>22280382</v>
      </c>
      <c r="M445" s="11"/>
    </row>
    <row r="446" spans="1:14" x14ac:dyDescent="0.2">
      <c r="A446" s="76" t="s">
        <v>22</v>
      </c>
      <c r="B446" s="6">
        <f t="shared" ref="B446:L446" si="181">SUM(B107,B220,B333)</f>
        <v>766940</v>
      </c>
      <c r="C446" s="6">
        <f t="shared" si="181"/>
        <v>0</v>
      </c>
      <c r="D446" s="6">
        <f t="shared" si="181"/>
        <v>766940</v>
      </c>
      <c r="E446" s="6">
        <f t="shared" si="181"/>
        <v>766940</v>
      </c>
      <c r="F446" s="6">
        <f t="shared" si="181"/>
        <v>0</v>
      </c>
      <c r="G446" s="6">
        <f t="shared" si="181"/>
        <v>766940</v>
      </c>
      <c r="H446" s="6">
        <f t="shared" si="181"/>
        <v>0</v>
      </c>
      <c r="I446" s="6">
        <f t="shared" si="181"/>
        <v>0</v>
      </c>
      <c r="J446" s="6">
        <f t="shared" si="181"/>
        <v>766940</v>
      </c>
      <c r="K446" s="6">
        <f t="shared" si="181"/>
        <v>0</v>
      </c>
      <c r="L446" s="6">
        <f t="shared" si="181"/>
        <v>766940</v>
      </c>
      <c r="M446" s="11"/>
    </row>
    <row r="447" spans="1:14" x14ac:dyDescent="0.2">
      <c r="A447" s="16" t="s">
        <v>69</v>
      </c>
      <c r="B447" s="13">
        <f t="shared" ref="B447:L447" si="182">SUM(B108,B221,B334)</f>
        <v>232891</v>
      </c>
      <c r="C447" s="13">
        <f t="shared" si="182"/>
        <v>0</v>
      </c>
      <c r="D447" s="13">
        <f t="shared" si="182"/>
        <v>232891</v>
      </c>
      <c r="E447" s="13">
        <f t="shared" si="182"/>
        <v>232891</v>
      </c>
      <c r="F447" s="13">
        <f t="shared" si="182"/>
        <v>0</v>
      </c>
      <c r="G447" s="13">
        <f t="shared" si="182"/>
        <v>232891</v>
      </c>
      <c r="H447" s="13">
        <f t="shared" si="182"/>
        <v>0</v>
      </c>
      <c r="I447" s="13">
        <f t="shared" si="182"/>
        <v>0</v>
      </c>
      <c r="J447" s="13">
        <f t="shared" si="182"/>
        <v>232891</v>
      </c>
      <c r="K447" s="13">
        <f t="shared" si="182"/>
        <v>0</v>
      </c>
      <c r="L447" s="13">
        <f t="shared" si="182"/>
        <v>232891</v>
      </c>
      <c r="M447" s="11"/>
    </row>
    <row r="448" spans="1:14" x14ac:dyDescent="0.2">
      <c r="A448" s="79" t="s">
        <v>95</v>
      </c>
      <c r="B448" s="18">
        <f t="shared" ref="B448:L448" si="183">SUM(B109,B222,B335)</f>
        <v>69798</v>
      </c>
      <c r="C448" s="18">
        <f t="shared" si="183"/>
        <v>0</v>
      </c>
      <c r="D448" s="18">
        <f t="shared" si="183"/>
        <v>69798</v>
      </c>
      <c r="E448" s="18">
        <f t="shared" si="183"/>
        <v>69798</v>
      </c>
      <c r="F448" s="18">
        <f t="shared" si="183"/>
        <v>0</v>
      </c>
      <c r="G448" s="18">
        <f t="shared" si="183"/>
        <v>69798</v>
      </c>
      <c r="H448" s="18">
        <f t="shared" si="183"/>
        <v>0</v>
      </c>
      <c r="I448" s="18">
        <f t="shared" si="183"/>
        <v>0</v>
      </c>
      <c r="J448" s="18">
        <f t="shared" si="183"/>
        <v>69798</v>
      </c>
      <c r="K448" s="18">
        <f t="shared" si="183"/>
        <v>0</v>
      </c>
      <c r="L448" s="18">
        <f t="shared" si="183"/>
        <v>69798</v>
      </c>
      <c r="M448" s="11"/>
    </row>
    <row r="449" spans="1:13" x14ac:dyDescent="0.2">
      <c r="A449" s="79" t="s">
        <v>96</v>
      </c>
      <c r="B449" s="18">
        <f t="shared" ref="B449:L449" si="184">SUM(B110,B223,B336)</f>
        <v>163093</v>
      </c>
      <c r="C449" s="18">
        <f t="shared" si="184"/>
        <v>0</v>
      </c>
      <c r="D449" s="18">
        <f t="shared" si="184"/>
        <v>163093</v>
      </c>
      <c r="E449" s="18">
        <f t="shared" si="184"/>
        <v>163093</v>
      </c>
      <c r="F449" s="18">
        <f t="shared" si="184"/>
        <v>0</v>
      </c>
      <c r="G449" s="18">
        <f t="shared" si="184"/>
        <v>163093</v>
      </c>
      <c r="H449" s="18">
        <f t="shared" si="184"/>
        <v>0</v>
      </c>
      <c r="I449" s="18">
        <f t="shared" si="184"/>
        <v>0</v>
      </c>
      <c r="J449" s="18">
        <f t="shared" si="184"/>
        <v>163093</v>
      </c>
      <c r="K449" s="18">
        <f t="shared" si="184"/>
        <v>0</v>
      </c>
      <c r="L449" s="18">
        <f t="shared" si="184"/>
        <v>163093</v>
      </c>
      <c r="M449" s="11"/>
    </row>
    <row r="450" spans="1:13" x14ac:dyDescent="0.2">
      <c r="A450" s="16" t="s">
        <v>83</v>
      </c>
      <c r="B450" s="13">
        <f t="shared" ref="B450:F452" si="185">SUM(B111,B224,B337)</f>
        <v>500000</v>
      </c>
      <c r="C450" s="13">
        <f t="shared" si="185"/>
        <v>0</v>
      </c>
      <c r="D450" s="13">
        <f t="shared" si="185"/>
        <v>500000</v>
      </c>
      <c r="E450" s="13">
        <f t="shared" si="185"/>
        <v>500000</v>
      </c>
      <c r="F450" s="13">
        <f t="shared" si="185"/>
        <v>0</v>
      </c>
      <c r="G450" s="13">
        <f>SUM(G109,G224,G337)</f>
        <v>69798</v>
      </c>
      <c r="H450" s="13">
        <f t="shared" ref="H450:L452" si="186">SUM(H111,H224,H337)</f>
        <v>0</v>
      </c>
      <c r="I450" s="13">
        <f t="shared" si="186"/>
        <v>0</v>
      </c>
      <c r="J450" s="13">
        <f t="shared" si="186"/>
        <v>500000</v>
      </c>
      <c r="K450" s="13">
        <f t="shared" si="186"/>
        <v>0</v>
      </c>
      <c r="L450" s="13">
        <f t="shared" si="186"/>
        <v>500000</v>
      </c>
      <c r="M450" s="11"/>
    </row>
    <row r="451" spans="1:13" x14ac:dyDescent="0.2">
      <c r="A451" s="16" t="s">
        <v>71</v>
      </c>
      <c r="B451" s="13">
        <f t="shared" si="185"/>
        <v>34049</v>
      </c>
      <c r="C451" s="13">
        <f t="shared" si="185"/>
        <v>0</v>
      </c>
      <c r="D451" s="13">
        <f t="shared" si="185"/>
        <v>34049</v>
      </c>
      <c r="E451" s="13">
        <f t="shared" si="185"/>
        <v>34049</v>
      </c>
      <c r="F451" s="13">
        <f t="shared" si="185"/>
        <v>0</v>
      </c>
      <c r="G451" s="13">
        <f>SUM(G112,G225,G338)</f>
        <v>34049</v>
      </c>
      <c r="H451" s="13">
        <f t="shared" si="186"/>
        <v>0</v>
      </c>
      <c r="I451" s="13">
        <f t="shared" si="186"/>
        <v>0</v>
      </c>
      <c r="J451" s="13">
        <f t="shared" si="186"/>
        <v>34049</v>
      </c>
      <c r="K451" s="13">
        <f t="shared" si="186"/>
        <v>0</v>
      </c>
      <c r="L451" s="13">
        <f t="shared" si="186"/>
        <v>34049</v>
      </c>
      <c r="M451" s="11"/>
    </row>
    <row r="452" spans="1:13" x14ac:dyDescent="0.2">
      <c r="A452" s="32" t="s">
        <v>23</v>
      </c>
      <c r="B452" s="48">
        <f t="shared" si="185"/>
        <v>15080107</v>
      </c>
      <c r="C452" s="48">
        <f t="shared" si="185"/>
        <v>1474043</v>
      </c>
      <c r="D452" s="48">
        <f t="shared" si="185"/>
        <v>16554150</v>
      </c>
      <c r="E452" s="48">
        <f t="shared" si="185"/>
        <v>15080107</v>
      </c>
      <c r="F452" s="48">
        <f t="shared" si="185"/>
        <v>1474043</v>
      </c>
      <c r="G452" s="48">
        <f>SUM(G113,G226,G339)</f>
        <v>16554150</v>
      </c>
      <c r="H452" s="48">
        <f t="shared" si="186"/>
        <v>6493172</v>
      </c>
      <c r="I452" s="48">
        <f t="shared" si="186"/>
        <v>0</v>
      </c>
      <c r="J452" s="48">
        <f t="shared" si="186"/>
        <v>21573279</v>
      </c>
      <c r="K452" s="48">
        <f t="shared" si="186"/>
        <v>1474043</v>
      </c>
      <c r="L452" s="48">
        <f t="shared" si="186"/>
        <v>23047322</v>
      </c>
      <c r="M452" s="11"/>
    </row>
    <row r="453" spans="1:13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5">
        <f>SUM(L403-L452)</f>
        <v>0</v>
      </c>
      <c r="M453" s="11"/>
    </row>
    <row r="454" spans="1:13" x14ac:dyDescent="0.2">
      <c r="A454" s="11"/>
      <c r="B454" s="11"/>
      <c r="C454" s="11"/>
      <c r="D454" s="15"/>
      <c r="E454" s="15"/>
      <c r="F454" s="15"/>
      <c r="G454" s="15"/>
      <c r="H454" s="11"/>
      <c r="I454" s="11"/>
      <c r="J454" s="11"/>
      <c r="K454" s="11"/>
      <c r="L454" s="11"/>
      <c r="M454" s="11"/>
    </row>
  </sheetData>
  <mergeCells count="68">
    <mergeCell ref="B4:L4"/>
    <mergeCell ref="H406:I406"/>
    <mergeCell ref="J406:L406"/>
    <mergeCell ref="A2:L2"/>
    <mergeCell ref="B231:B232"/>
    <mergeCell ref="D231:D232"/>
    <mergeCell ref="A4:A6"/>
    <mergeCell ref="B67:B68"/>
    <mergeCell ref="D5:D6"/>
    <mergeCell ref="B5:B6"/>
    <mergeCell ref="E118:G118"/>
    <mergeCell ref="C5:C6"/>
    <mergeCell ref="H5:I5"/>
    <mergeCell ref="J5:L5"/>
    <mergeCell ref="B66:L66"/>
    <mergeCell ref="E5:G5"/>
    <mergeCell ref="D67:D68"/>
    <mergeCell ref="C67:C68"/>
    <mergeCell ref="H231:I231"/>
    <mergeCell ref="A115:L115"/>
    <mergeCell ref="D118:D119"/>
    <mergeCell ref="C118:C119"/>
    <mergeCell ref="B117:L117"/>
    <mergeCell ref="E67:G67"/>
    <mergeCell ref="A66:A68"/>
    <mergeCell ref="H67:I67"/>
    <mergeCell ref="J67:L67"/>
    <mergeCell ref="A117:A119"/>
    <mergeCell ref="A179:A181"/>
    <mergeCell ref="B180:B181"/>
    <mergeCell ref="H180:I180"/>
    <mergeCell ref="J180:L180"/>
    <mergeCell ref="E180:G180"/>
    <mergeCell ref="A343:A345"/>
    <mergeCell ref="C231:C232"/>
    <mergeCell ref="C293:C294"/>
    <mergeCell ref="J231:L231"/>
    <mergeCell ref="B292:L292"/>
    <mergeCell ref="D344:D345"/>
    <mergeCell ref="E344:G344"/>
    <mergeCell ref="H118:I118"/>
    <mergeCell ref="C180:C181"/>
    <mergeCell ref="B118:B119"/>
    <mergeCell ref="B179:L179"/>
    <mergeCell ref="J118:L118"/>
    <mergeCell ref="E231:G231"/>
    <mergeCell ref="E293:G293"/>
    <mergeCell ref="C344:C345"/>
    <mergeCell ref="D180:D181"/>
    <mergeCell ref="D406:D407"/>
    <mergeCell ref="B230:L230"/>
    <mergeCell ref="H293:I293"/>
    <mergeCell ref="B343:L343"/>
    <mergeCell ref="B406:B407"/>
    <mergeCell ref="E406:G406"/>
    <mergeCell ref="C406:C407"/>
    <mergeCell ref="B405:L405"/>
    <mergeCell ref="H344:I344"/>
    <mergeCell ref="A405:A407"/>
    <mergeCell ref="A228:L228"/>
    <mergeCell ref="A341:L341"/>
    <mergeCell ref="D293:D294"/>
    <mergeCell ref="B293:B294"/>
    <mergeCell ref="A230:A232"/>
    <mergeCell ref="A292:A294"/>
    <mergeCell ref="J293:L293"/>
    <mergeCell ref="J344:L344"/>
    <mergeCell ref="B344:B345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4" orientation="portrait" verticalDpi="72" r:id="rId1"/>
  <headerFooter alignWithMargins="0">
    <oddFooter>&amp;C&amp;P</oddFooter>
  </headerFooter>
  <rowBreaks count="3" manualBreakCount="3">
    <brk id="113" max="11" man="1"/>
    <brk id="226" max="16383" man="1"/>
    <brk id="33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2020-06-12T06:09:07Z</cp:lastPrinted>
  <dcterms:created xsi:type="dcterms:W3CDTF">1997-01-17T14:02:09Z</dcterms:created>
  <dcterms:modified xsi:type="dcterms:W3CDTF">2021-07-21T07:22:45Z</dcterms:modified>
</cp:coreProperties>
</file>