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\2020\Rendeletek\"/>
    </mc:Choice>
  </mc:AlternateContent>
  <xr:revisionPtr revIDLastSave="0" documentId="8_{51B5DA40-5A52-4745-889E-4EFFE2740671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31" i="1"/>
  <c r="D16" i="1"/>
  <c r="E16" i="1"/>
  <c r="F16" i="1"/>
  <c r="G16" i="1"/>
  <c r="H16" i="1"/>
  <c r="I16" i="1"/>
  <c r="J16" i="1"/>
  <c r="K16" i="1"/>
  <c r="L16" i="1"/>
  <c r="M16" i="1"/>
  <c r="C16" i="1"/>
  <c r="M23" i="1"/>
  <c r="M31" i="1"/>
  <c r="L23" i="1"/>
  <c r="M14" i="1"/>
  <c r="M15" i="1"/>
  <c r="L14" i="1"/>
  <c r="L15" i="1"/>
  <c r="K14" i="1"/>
  <c r="K15" i="1"/>
  <c r="K23" i="1"/>
  <c r="E23" i="1"/>
  <c r="E31" i="1"/>
  <c r="F23" i="1"/>
  <c r="F31" i="1"/>
  <c r="G23" i="1"/>
  <c r="H23" i="1"/>
  <c r="H31" i="1"/>
  <c r="H32" i="1"/>
  <c r="I23" i="1"/>
  <c r="I31" i="1"/>
  <c r="J23" i="1"/>
  <c r="J31" i="1"/>
  <c r="E14" i="1"/>
  <c r="E15" i="1"/>
  <c r="F14" i="1"/>
  <c r="F15" i="1"/>
  <c r="G14" i="1"/>
  <c r="G15" i="1"/>
  <c r="H14" i="1"/>
  <c r="H15" i="1"/>
  <c r="I14" i="1"/>
  <c r="I15" i="1"/>
  <c r="J14" i="1"/>
  <c r="J15" i="1"/>
  <c r="C14" i="1"/>
  <c r="C15" i="1"/>
  <c r="D14" i="1"/>
  <c r="D15" i="1"/>
  <c r="C23" i="1"/>
  <c r="D23" i="1"/>
  <c r="D31" i="1"/>
  <c r="M32" i="1"/>
  <c r="L31" i="1"/>
  <c r="L32" i="1"/>
  <c r="K31" i="1"/>
  <c r="K32" i="1"/>
  <c r="J32" i="1"/>
  <c r="G31" i="1"/>
  <c r="G32" i="1"/>
  <c r="F32" i="1"/>
  <c r="D32" i="1"/>
  <c r="I32" i="1"/>
  <c r="E32" i="1"/>
</calcChain>
</file>

<file path=xl/sharedStrings.xml><?xml version="1.0" encoding="utf-8"?>
<sst xmlns="http://schemas.openxmlformats.org/spreadsheetml/2006/main" count="69" uniqueCount="66">
  <si>
    <t>Megnevezés</t>
  </si>
  <si>
    <t>Helyi adók</t>
  </si>
  <si>
    <t>Osztalék, koncessziós díjak</t>
  </si>
  <si>
    <t>Díjak, pótlékok, bírságok</t>
  </si>
  <si>
    <t>Tárgyi eszközök, immateriális javak, vagyoni értékű jogok értékesítése, vagyonhasznosításból származó bevétel</t>
  </si>
  <si>
    <t>Részvények, részesedések értékesítése</t>
  </si>
  <si>
    <t>Vállalat értékesítésből, privatizációból származó bevételek</t>
  </si>
  <si>
    <t>Kezességvállalással kapcsolatos megtérülés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</si>
  <si>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</si>
  <si>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</si>
  <si>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</si>
  <si>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</si>
  <si>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</si>
  <si>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</si>
  <si>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</si>
  <si>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</si>
  <si>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</si>
  <si>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</si>
  <si>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</si>
  <si>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</si>
  <si>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</si>
  <si>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</si>
  <si>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</si>
  <si>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</si>
  <si>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</si>
  <si>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</si>
  <si>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Felvett, átvállalt hitel és annak tőketartozása</t>
  </si>
  <si>
    <t>Hitelviszonyt megtestesítő értékpapír</t>
  </si>
  <si>
    <t>Adott váltó</t>
  </si>
  <si>
    <t>Pénzügyi lízing</t>
  </si>
  <si>
    <t>Halasztott fizetés</t>
  </si>
  <si>
    <t>Saját bevételek (1+…+7)</t>
  </si>
  <si>
    <t>Saját bevételek (8. sor) 50%-a</t>
  </si>
  <si>
    <t>Előző év(ek)ben keletkezett tárgyévi fizetési kötelezettség (11+…+17)</t>
  </si>
  <si>
    <t>19.</t>
  </si>
  <si>
    <t>20.</t>
  </si>
  <si>
    <t>21.</t>
  </si>
  <si>
    <t>22.</t>
  </si>
  <si>
    <t>23.</t>
  </si>
  <si>
    <t>24.</t>
  </si>
  <si>
    <t>25.</t>
  </si>
  <si>
    <t>26.</t>
  </si>
  <si>
    <t>E Ft</t>
  </si>
  <si>
    <t>Tárgy évben keletkezett, illetve keletkező, tárgy évet terhelő fizetési kötelezettség (19+…+25)</t>
  </si>
  <si>
    <t>20. melléklet</t>
  </si>
  <si>
    <t>2022.</t>
  </si>
  <si>
    <t>2023.</t>
  </si>
  <si>
    <t>2024.</t>
  </si>
  <si>
    <t>2025.</t>
  </si>
  <si>
    <t>2026.</t>
  </si>
  <si>
    <t>2027.</t>
  </si>
  <si>
    <t>Komárom Város Önkormányzata</t>
  </si>
  <si>
    <t>2020.</t>
  </si>
  <si>
    <t>2021.</t>
  </si>
  <si>
    <t>Sor-szám</t>
  </si>
  <si>
    <t>2028.</t>
  </si>
  <si>
    <t>az adósságot keletkeztető ügyletekből és kezességvállalásból fennálló kötelezettségek és a saját bevételek kimutatása 2020. évtől az adósságot keletkeztető ügyletek futamidejének végéig</t>
  </si>
  <si>
    <t>Kezességvállalásból eredő fizetési köt.Városgazda Kft</t>
  </si>
  <si>
    <t>Kezességvállalásból eredő fizetési köt. Távhő Kft</t>
  </si>
  <si>
    <t>2029.</t>
  </si>
  <si>
    <t>2030.</t>
  </si>
  <si>
    <t>Felvett  hitel MKB Banktól törlesztés tőke+ kamat H2</t>
  </si>
  <si>
    <t>Felvett kölcsön  Raiffeisen Banktól törlesztés tőke+kamat H1</t>
  </si>
  <si>
    <t>Felvett kölcsön  Raiffeisen Banktól törlesztés tőke+kamat H3</t>
  </si>
  <si>
    <t>Fizetési kötelezettség összesen (10+17)</t>
  </si>
  <si>
    <t>Fizetési kötelezettséggel csökkentett saját bevétel (9-25)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</si>
</sst>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3" fontId="4" fillId="0" borderId="1" xfId="0" applyNumberFormat="1" applyFont="1" applyBorder="1"/>
    <xf numFmtId="3" fontId="4" fillId="0" borderId="3" xfId="0" applyNumberFormat="1" applyFont="1" applyBorder="1"/>
    <xf numFmtId="3" fontId="0" fillId="0" borderId="1" xfId="0" applyNumberFormat="1" applyBorder="1"/>
    <xf numFmtId="3" fontId="5" fillId="0" borderId="1" xfId="0" applyNumberFormat="1" applyFont="1" applyBorder="1"/>
    <xf numFmtId="3" fontId="4" fillId="0" borderId="1" xfId="0" applyNumberFormat="1" applyFont="1" applyFill="1" applyBorder="1"/>
    <xf numFmtId="3" fontId="4" fillId="0" borderId="2" xfId="0" applyNumberFormat="1" applyFont="1" applyFill="1" applyBorder="1"/>
    <xf numFmtId="3" fontId="7" fillId="0" borderId="4" xfId="0" applyNumberFormat="1" applyFont="1" applyFill="1" applyBorder="1"/>
    <xf numFmtId="3" fontId="4" fillId="0" borderId="3" xfId="0" applyNumberFormat="1" applyFont="1" applyFill="1" applyBorder="1"/>
    <xf numFmtId="3" fontId="8" fillId="0" borderId="1" xfId="0" applyNumberFormat="1" applyFont="1" applyFill="1" applyBorder="1"/>
    <xf numFmtId="3" fontId="9" fillId="0" borderId="4" xfId="0" applyNumberFormat="1" applyFont="1" applyFill="1" applyBorder="1"/>
    <xf numFmtId="0" fontId="0" fillId="0" borderId="0" xfId="0" applyAlignment="1">
      <alignment horizontal="center"/>
    </xf>
    <xf numFmtId="0" fontId="5" fillId="0" borderId="5" xfId="0" applyFont="1" applyBorder="1" applyAlignment="1">
      <alignment wrapText="1"/>
    </xf>
    <xf numFmtId="3" fontId="9" fillId="0" borderId="6" xfId="0" applyNumberFormat="1" applyFont="1" applyFill="1" applyBorder="1"/>
    <xf numFmtId="0" fontId="0" fillId="0" borderId="0" xfId="0" applyAlignment="1"/>
    <xf numFmtId="0" fontId="1" fillId="0" borderId="7" xfId="0" applyFont="1" applyBorder="1" applyAlignment="1"/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4" fillId="0" borderId="9" xfId="0" applyFont="1" applyBorder="1"/>
    <xf numFmtId="0" fontId="4" fillId="0" borderId="9" xfId="0" applyFont="1" applyBorder="1" applyAlignment="1">
      <alignment wrapText="1"/>
    </xf>
    <xf numFmtId="0" fontId="4" fillId="0" borderId="10" xfId="0" applyFont="1" applyBorder="1"/>
    <xf numFmtId="0" fontId="5" fillId="0" borderId="5" xfId="0" applyFont="1" applyBorder="1"/>
    <xf numFmtId="0" fontId="5" fillId="0" borderId="9" xfId="0" applyFont="1" applyBorder="1" applyAlignment="1">
      <alignment wrapText="1"/>
    </xf>
    <xf numFmtId="3" fontId="4" fillId="2" borderId="1" xfId="0" applyNumberFormat="1" applyFont="1" applyFill="1" applyBorder="1"/>
    <xf numFmtId="0" fontId="0" fillId="2" borderId="1" xfId="0" applyFill="1" applyBorder="1"/>
    <xf numFmtId="3" fontId="0" fillId="0" borderId="0" xfId="0" applyNumberFormat="1"/>
    <xf numFmtId="3" fontId="0" fillId="0" borderId="3" xfId="0" applyNumberFormat="1" applyBorder="1"/>
    <xf numFmtId="0" fontId="8" fillId="0" borderId="0" xfId="0" applyFont="1" applyAlignment="1"/>
    <xf numFmtId="0" fontId="8" fillId="0" borderId="0" xfId="0" applyFont="1" applyFill="1" applyBorder="1" applyAlignment="1"/>
    <xf numFmtId="0" fontId="1" fillId="0" borderId="11" xfId="0" applyFont="1" applyBorder="1" applyAlignment="1">
      <alignment horizontal="center" vertical="center"/>
    </xf>
    <xf numFmtId="0" fontId="0" fillId="2" borderId="12" xfId="0" applyFill="1" applyBorder="1"/>
    <xf numFmtId="3" fontId="7" fillId="0" borderId="13" xfId="0" applyNumberFormat="1" applyFont="1" applyFill="1" applyBorder="1"/>
    <xf numFmtId="3" fontId="0" fillId="0" borderId="14" xfId="0" applyNumberFormat="1" applyBorder="1"/>
    <xf numFmtId="3" fontId="0" fillId="0" borderId="12" xfId="0" applyNumberFormat="1" applyBorder="1"/>
    <xf numFmtId="3" fontId="5" fillId="0" borderId="12" xfId="0" applyNumberFormat="1" applyFont="1" applyBorder="1"/>
    <xf numFmtId="3" fontId="4" fillId="0" borderId="15" xfId="0" applyNumberFormat="1" applyFont="1" applyFill="1" applyBorder="1"/>
    <xf numFmtId="3" fontId="9" fillId="0" borderId="13" xfId="0" applyNumberFormat="1" applyFont="1" applyFill="1" applyBorder="1"/>
    <xf numFmtId="0" fontId="1" fillId="0" borderId="16" xfId="0" applyFont="1" applyBorder="1" applyAlignment="1">
      <alignment horizontal="center" vertical="center"/>
    </xf>
    <xf numFmtId="0" fontId="0" fillId="2" borderId="17" xfId="0" applyFill="1" applyBorder="1"/>
    <xf numFmtId="3" fontId="7" fillId="0" borderId="18" xfId="0" applyNumberFormat="1" applyFont="1" applyFill="1" applyBorder="1"/>
    <xf numFmtId="3" fontId="0" fillId="0" borderId="19" xfId="0" applyNumberFormat="1" applyBorder="1"/>
    <xf numFmtId="3" fontId="0" fillId="0" borderId="17" xfId="0" applyNumberFormat="1" applyBorder="1"/>
    <xf numFmtId="3" fontId="5" fillId="0" borderId="17" xfId="0" applyNumberFormat="1" applyFont="1" applyBorder="1"/>
    <xf numFmtId="3" fontId="4" fillId="0" borderId="20" xfId="0" applyNumberFormat="1" applyFont="1" applyFill="1" applyBorder="1"/>
    <xf numFmtId="3" fontId="4" fillId="2" borderId="2" xfId="0" applyNumberFormat="1" applyFont="1" applyFill="1" applyBorder="1"/>
    <xf numFmtId="0" fontId="0" fillId="2" borderId="2" xfId="0" applyFill="1" applyBorder="1"/>
    <xf numFmtId="0" fontId="0" fillId="2" borderId="15" xfId="0" applyFill="1" applyBorder="1"/>
    <xf numFmtId="0" fontId="0" fillId="2" borderId="20" xfId="0" applyFill="1" applyBorder="1"/>
    <xf numFmtId="0" fontId="4" fillId="0" borderId="21" xfId="0" applyFont="1" applyBorder="1"/>
    <xf numFmtId="3" fontId="4" fillId="0" borderId="17" xfId="0" applyNumberFormat="1" applyFont="1" applyBorder="1"/>
    <xf numFmtId="3" fontId="9" fillId="0" borderId="22" xfId="0" applyNumberFormat="1" applyFont="1" applyFill="1" applyBorder="1"/>
    <xf numFmtId="3" fontId="7" fillId="0" borderId="22" xfId="0" applyNumberFormat="1" applyFont="1" applyFill="1" applyBorder="1"/>
    <xf numFmtId="0" fontId="2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tabSelected="1" zoomScaleNormal="100" workbookViewId="0">
      <selection activeCell="R13" sqref="R13"/>
    </sheetView>
  </sheetViews>
  <sheetFormatPr defaultRowHeight="12.75" x14ac:dyDescent="0.2"/>
  <cols>
    <col min="1" max="1" width="49.28515625" bestFit="1" customWidth="1"/>
    <col min="2" max="2" width="5.7109375" customWidth="1"/>
    <col min="3" max="5" width="11.7109375" customWidth="1"/>
  </cols>
  <sheetData>
    <row r="1" spans="1:15" x14ac:dyDescent="0.2">
      <c r="C1" s="21"/>
      <c r="D1" s="21"/>
      <c r="E1" s="4"/>
      <c r="I1" s="62" t="s">
        <v>44</v>
      </c>
      <c r="J1" s="62"/>
      <c r="K1" s="62"/>
      <c r="L1" s="62"/>
      <c r="M1" s="62"/>
    </row>
    <row r="2" spans="1:15" ht="15.75" x14ac:dyDescent="0.25">
      <c r="A2" s="60" t="s">
        <v>51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5" ht="32.25" customHeight="1" x14ac:dyDescent="0.2">
      <c r="A3" s="61" t="s">
        <v>56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5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5" ht="13.5" thickBot="1" x14ac:dyDescent="0.25">
      <c r="D5" s="3"/>
      <c r="E5" s="3"/>
      <c r="J5" s="3"/>
      <c r="M5" s="3" t="s">
        <v>42</v>
      </c>
    </row>
    <row r="6" spans="1:15" ht="25.5" x14ac:dyDescent="0.2">
      <c r="A6" s="22" t="s">
        <v>0</v>
      </c>
      <c r="B6" s="23" t="s">
        <v>54</v>
      </c>
      <c r="C6" s="24" t="s">
        <v>52</v>
      </c>
      <c r="D6" s="24" t="s">
        <v>53</v>
      </c>
      <c r="E6" s="25" t="s">
        <v>45</v>
      </c>
      <c r="F6" s="25" t="s">
        <v>46</v>
      </c>
      <c r="G6" s="25" t="s">
        <v>47</v>
      </c>
      <c r="H6" s="25" t="s">
        <v>48</v>
      </c>
      <c r="I6" s="37" t="s">
        <v>49</v>
      </c>
      <c r="J6" s="25" t="s">
        <v>50</v>
      </c>
      <c r="K6" s="25" t="s">
        <v>55</v>
      </c>
      <c r="L6" s="25" t="s">
        <v>59</v>
      </c>
      <c r="M6" s="45" t="s">
        <v>60</v>
      </c>
      <c r="N6" s="36"/>
      <c r="O6" s="33"/>
    </row>
    <row r="7" spans="1:15" x14ac:dyDescent="0.2">
      <c r="A7" s="26" t="s">
        <v>1</v>
      </c>
      <c r="B7" s="2" t="s">
        <v>8</v>
      </c>
      <c r="C7" s="8">
        <v>3606000</v>
      </c>
      <c r="D7" s="8">
        <v>4000000</v>
      </c>
      <c r="E7" s="8">
        <v>4500000</v>
      </c>
      <c r="F7" s="8">
        <v>4600000</v>
      </c>
      <c r="G7" s="8">
        <v>4600000</v>
      </c>
      <c r="H7" s="8">
        <v>4600000</v>
      </c>
      <c r="I7" s="8">
        <v>4600000</v>
      </c>
      <c r="J7" s="8">
        <v>4600000</v>
      </c>
      <c r="K7" s="8">
        <v>4600000</v>
      </c>
      <c r="L7" s="8">
        <v>4600000</v>
      </c>
      <c r="M7" s="57">
        <v>4600000</v>
      </c>
      <c r="N7" s="35"/>
      <c r="O7" s="33"/>
    </row>
    <row r="8" spans="1:15" x14ac:dyDescent="0.2">
      <c r="A8" s="26" t="s">
        <v>2</v>
      </c>
      <c r="B8" s="2" t="s">
        <v>9</v>
      </c>
      <c r="C8" s="12"/>
      <c r="D8" s="12"/>
      <c r="E8" s="31"/>
      <c r="F8" s="32"/>
      <c r="G8" s="32"/>
      <c r="H8" s="32"/>
      <c r="I8" s="38"/>
      <c r="J8" s="32"/>
      <c r="K8" s="32"/>
      <c r="L8" s="32"/>
      <c r="M8" s="46"/>
      <c r="N8" s="35"/>
      <c r="O8" s="33"/>
    </row>
    <row r="9" spans="1:15" x14ac:dyDescent="0.2">
      <c r="A9" s="26" t="s">
        <v>3</v>
      </c>
      <c r="B9" s="2" t="s">
        <v>10</v>
      </c>
      <c r="C9" s="8">
        <v>3700</v>
      </c>
      <c r="D9" s="8">
        <v>4000</v>
      </c>
      <c r="E9" s="8">
        <v>4500</v>
      </c>
      <c r="F9" s="8">
        <v>4500</v>
      </c>
      <c r="G9" s="8">
        <v>4500</v>
      </c>
      <c r="H9" s="8">
        <v>4500</v>
      </c>
      <c r="I9" s="8">
        <v>4500</v>
      </c>
      <c r="J9" s="8">
        <v>4500</v>
      </c>
      <c r="K9" s="8">
        <v>4500</v>
      </c>
      <c r="L9" s="8">
        <v>4500</v>
      </c>
      <c r="M9" s="57">
        <v>4500</v>
      </c>
      <c r="N9" s="35"/>
      <c r="O9" s="33"/>
    </row>
    <row r="10" spans="1:15" ht="24" x14ac:dyDescent="0.2">
      <c r="A10" s="27" t="s">
        <v>4</v>
      </c>
      <c r="B10" s="2" t="s">
        <v>11</v>
      </c>
      <c r="C10" s="8">
        <v>6903488</v>
      </c>
      <c r="D10" s="8">
        <v>2000000</v>
      </c>
      <c r="E10" s="8">
        <v>1000000</v>
      </c>
      <c r="F10" s="8">
        <v>1000000</v>
      </c>
      <c r="G10" s="8">
        <v>300000</v>
      </c>
      <c r="H10" s="8">
        <v>300000</v>
      </c>
      <c r="I10" s="8">
        <v>300000</v>
      </c>
      <c r="J10" s="8">
        <v>300000</v>
      </c>
      <c r="K10" s="8">
        <v>300000</v>
      </c>
      <c r="L10" s="8">
        <v>300000</v>
      </c>
      <c r="M10" s="57">
        <v>300000</v>
      </c>
      <c r="N10" s="35"/>
      <c r="O10" s="33"/>
    </row>
    <row r="11" spans="1:15" ht="12.75" customHeight="1" x14ac:dyDescent="0.2">
      <c r="A11" s="27" t="s">
        <v>5</v>
      </c>
      <c r="B11" s="2" t="s">
        <v>12</v>
      </c>
      <c r="C11" s="12"/>
      <c r="D11" s="12"/>
      <c r="E11" s="31"/>
      <c r="F11" s="32"/>
      <c r="G11" s="32"/>
      <c r="H11" s="32"/>
      <c r="I11" s="38"/>
      <c r="J11" s="32"/>
      <c r="K11" s="32"/>
      <c r="L11" s="32"/>
      <c r="M11" s="46"/>
      <c r="O11" s="33"/>
    </row>
    <row r="12" spans="1:15" x14ac:dyDescent="0.2">
      <c r="A12" s="27" t="s">
        <v>6</v>
      </c>
      <c r="B12" s="2" t="s">
        <v>13</v>
      </c>
      <c r="C12" s="12"/>
      <c r="D12" s="12"/>
      <c r="E12" s="31"/>
      <c r="F12" s="32"/>
      <c r="G12" s="32"/>
      <c r="H12" s="32"/>
      <c r="I12" s="38"/>
      <c r="J12" s="32"/>
      <c r="K12" s="32"/>
      <c r="L12" s="32"/>
      <c r="M12" s="46"/>
      <c r="O12" s="33"/>
    </row>
    <row r="13" spans="1:15" ht="13.5" thickBot="1" x14ac:dyDescent="0.25">
      <c r="A13" s="28" t="s">
        <v>7</v>
      </c>
      <c r="B13" s="5" t="s">
        <v>14</v>
      </c>
      <c r="C13" s="13"/>
      <c r="D13" s="13"/>
      <c r="E13" s="52"/>
      <c r="F13" s="53"/>
      <c r="G13" s="53"/>
      <c r="H13" s="53"/>
      <c r="I13" s="54"/>
      <c r="J13" s="53"/>
      <c r="K13" s="53"/>
      <c r="L13" s="53"/>
      <c r="M13" s="55"/>
      <c r="O13" s="33"/>
    </row>
    <row r="14" spans="1:15" ht="13.5" thickBot="1" x14ac:dyDescent="0.25">
      <c r="A14" s="29" t="s">
        <v>31</v>
      </c>
      <c r="B14" s="7" t="s">
        <v>15</v>
      </c>
      <c r="C14" s="14">
        <f>SUM(C7:C13)</f>
        <v>10513188</v>
      </c>
      <c r="D14" s="14">
        <f>SUM(D7:D13)</f>
        <v>6004000</v>
      </c>
      <c r="E14" s="14">
        <f t="shared" ref="E14:J14" si="0">SUM(E7:E13)</f>
        <v>5504500</v>
      </c>
      <c r="F14" s="14">
        <f t="shared" si="0"/>
        <v>5604500</v>
      </c>
      <c r="G14" s="14">
        <f t="shared" si="0"/>
        <v>4904500</v>
      </c>
      <c r="H14" s="14">
        <f t="shared" si="0"/>
        <v>4904500</v>
      </c>
      <c r="I14" s="39">
        <f t="shared" si="0"/>
        <v>4904500</v>
      </c>
      <c r="J14" s="14">
        <f t="shared" si="0"/>
        <v>4904500</v>
      </c>
      <c r="K14" s="14">
        <f>SUM(K7:K13)</f>
        <v>4904500</v>
      </c>
      <c r="L14" s="14">
        <f>SUM(L7:L13)</f>
        <v>4904500</v>
      </c>
      <c r="M14" s="47">
        <f>SUM(M7:M13)</f>
        <v>4904500</v>
      </c>
      <c r="O14" s="33"/>
    </row>
    <row r="15" spans="1:15" ht="13.5" thickBot="1" x14ac:dyDescent="0.25">
      <c r="A15" s="29" t="s">
        <v>32</v>
      </c>
      <c r="B15" s="7" t="s">
        <v>16</v>
      </c>
      <c r="C15" s="14">
        <f>C14*50%</f>
        <v>5256594</v>
      </c>
      <c r="D15" s="14">
        <f>D14*50%</f>
        <v>3002000</v>
      </c>
      <c r="E15" s="14">
        <f t="shared" ref="E15:J15" si="1">E14*50%</f>
        <v>2752250</v>
      </c>
      <c r="F15" s="14">
        <f t="shared" si="1"/>
        <v>2802250</v>
      </c>
      <c r="G15" s="14">
        <f t="shared" si="1"/>
        <v>2452250</v>
      </c>
      <c r="H15" s="14">
        <f t="shared" si="1"/>
        <v>2452250</v>
      </c>
      <c r="I15" s="39">
        <f t="shared" si="1"/>
        <v>2452250</v>
      </c>
      <c r="J15" s="14">
        <f t="shared" si="1"/>
        <v>2452250</v>
      </c>
      <c r="K15" s="14">
        <f>K14*50%</f>
        <v>2452250</v>
      </c>
      <c r="L15" s="14">
        <f>L14*50%</f>
        <v>2452250</v>
      </c>
      <c r="M15" s="47">
        <f>M14*50%</f>
        <v>2452250</v>
      </c>
      <c r="O15" s="33"/>
    </row>
    <row r="16" spans="1:15" ht="27" customHeight="1" thickBot="1" x14ac:dyDescent="0.25">
      <c r="A16" s="19" t="s">
        <v>33</v>
      </c>
      <c r="B16" s="7" t="s">
        <v>17</v>
      </c>
      <c r="C16" s="14">
        <f>C17+C18+C19+C20+C21+C22</f>
        <v>282306</v>
      </c>
      <c r="D16" s="14">
        <f t="shared" ref="D16:M16" si="2">D17+D18+D19+D20+D21+D22</f>
        <v>251870</v>
      </c>
      <c r="E16" s="14">
        <f t="shared" si="2"/>
        <v>249236</v>
      </c>
      <c r="F16" s="14">
        <f t="shared" si="2"/>
        <v>246639</v>
      </c>
      <c r="G16" s="14">
        <f t="shared" si="2"/>
        <v>244135</v>
      </c>
      <c r="H16" s="14">
        <f t="shared" si="2"/>
        <v>241454</v>
      </c>
      <c r="I16" s="14">
        <f t="shared" si="2"/>
        <v>238850</v>
      </c>
      <c r="J16" s="14">
        <f t="shared" si="2"/>
        <v>236246</v>
      </c>
      <c r="K16" s="14">
        <f t="shared" si="2"/>
        <v>164173</v>
      </c>
      <c r="L16" s="14">
        <f t="shared" si="2"/>
        <v>0</v>
      </c>
      <c r="M16" s="59">
        <f t="shared" si="2"/>
        <v>0</v>
      </c>
    </row>
    <row r="17" spans="1:13" x14ac:dyDescent="0.2">
      <c r="A17" s="56" t="s">
        <v>61</v>
      </c>
      <c r="B17" s="6" t="s">
        <v>18</v>
      </c>
      <c r="C17" s="15">
        <v>172054</v>
      </c>
      <c r="D17" s="15">
        <v>176307</v>
      </c>
      <c r="E17" s="9">
        <v>174544</v>
      </c>
      <c r="F17" s="34">
        <v>172817</v>
      </c>
      <c r="G17" s="34">
        <v>171174</v>
      </c>
      <c r="H17" s="34">
        <v>169373</v>
      </c>
      <c r="I17" s="40">
        <v>167640</v>
      </c>
      <c r="J17" s="34">
        <v>165906</v>
      </c>
      <c r="K17" s="34">
        <v>164173</v>
      </c>
      <c r="L17" s="34"/>
      <c r="M17" s="48"/>
    </row>
    <row r="18" spans="1:13" x14ac:dyDescent="0.2">
      <c r="A18" s="26" t="s">
        <v>62</v>
      </c>
      <c r="B18" s="2" t="s">
        <v>19</v>
      </c>
      <c r="C18" s="12">
        <v>76452</v>
      </c>
      <c r="D18" s="12">
        <v>75563</v>
      </c>
      <c r="E18" s="8">
        <v>74692</v>
      </c>
      <c r="F18" s="10">
        <v>73822</v>
      </c>
      <c r="G18" s="10">
        <v>72961</v>
      </c>
      <c r="H18" s="10">
        <v>72081</v>
      </c>
      <c r="I18" s="41">
        <v>71210</v>
      </c>
      <c r="J18" s="10">
        <v>70340</v>
      </c>
      <c r="K18" s="10"/>
      <c r="L18" s="10"/>
      <c r="M18" s="49"/>
    </row>
    <row r="19" spans="1:13" x14ac:dyDescent="0.2">
      <c r="A19" s="26" t="s">
        <v>28</v>
      </c>
      <c r="B19" s="2" t="s">
        <v>20</v>
      </c>
      <c r="C19" s="12"/>
      <c r="D19" s="12"/>
      <c r="E19" s="8"/>
      <c r="F19" s="10"/>
      <c r="G19" s="10"/>
      <c r="H19" s="10"/>
      <c r="I19" s="41"/>
      <c r="J19" s="10"/>
      <c r="K19" s="10"/>
      <c r="L19" s="10"/>
      <c r="M19" s="49"/>
    </row>
    <row r="20" spans="1:13" x14ac:dyDescent="0.2">
      <c r="A20" s="26" t="s">
        <v>29</v>
      </c>
      <c r="B20" s="2" t="s">
        <v>21</v>
      </c>
      <c r="C20" s="12"/>
      <c r="D20" s="12"/>
      <c r="E20" s="8"/>
      <c r="F20" s="10"/>
      <c r="G20" s="10"/>
      <c r="H20" s="10"/>
      <c r="I20" s="41"/>
      <c r="J20" s="10"/>
      <c r="K20" s="10"/>
      <c r="L20" s="10"/>
      <c r="M20" s="49"/>
    </row>
    <row r="21" spans="1:13" x14ac:dyDescent="0.2">
      <c r="A21" s="26" t="s">
        <v>30</v>
      </c>
      <c r="B21" s="2" t="s">
        <v>22</v>
      </c>
      <c r="C21" s="12"/>
      <c r="D21" s="12"/>
      <c r="E21" s="8"/>
      <c r="F21" s="10"/>
      <c r="G21" s="10"/>
      <c r="H21" s="10"/>
      <c r="I21" s="41"/>
      <c r="J21" s="10"/>
      <c r="K21" s="10"/>
      <c r="L21" s="10"/>
      <c r="M21" s="49"/>
    </row>
    <row r="22" spans="1:13" x14ac:dyDescent="0.2">
      <c r="A22" s="26" t="s">
        <v>57</v>
      </c>
      <c r="B22" s="2" t="s">
        <v>23</v>
      </c>
      <c r="C22" s="12">
        <v>33800</v>
      </c>
      <c r="D22" s="12"/>
      <c r="E22" s="8"/>
      <c r="F22" s="10"/>
      <c r="G22" s="10"/>
      <c r="H22" s="10"/>
      <c r="I22" s="41"/>
      <c r="J22" s="10"/>
      <c r="K22" s="10"/>
      <c r="L22" s="10"/>
      <c r="M22" s="49"/>
    </row>
    <row r="23" spans="1:13" ht="24" x14ac:dyDescent="0.2">
      <c r="A23" s="30" t="s">
        <v>43</v>
      </c>
      <c r="B23" s="2" t="s">
        <v>24</v>
      </c>
      <c r="C23" s="11">
        <f>SUM(C24:C30)</f>
        <v>17458</v>
      </c>
      <c r="D23" s="11">
        <f>SUM(D24:D30)</f>
        <v>49991</v>
      </c>
      <c r="E23" s="11">
        <f t="shared" ref="E23:J23" si="3">SUM(E24:E30)</f>
        <v>112614</v>
      </c>
      <c r="F23" s="11">
        <f t="shared" si="3"/>
        <v>109452</v>
      </c>
      <c r="G23" s="11">
        <f t="shared" si="3"/>
        <v>106349</v>
      </c>
      <c r="H23" s="11">
        <f t="shared" si="3"/>
        <v>103128</v>
      </c>
      <c r="I23" s="42">
        <f t="shared" si="3"/>
        <v>99967</v>
      </c>
      <c r="J23" s="11">
        <f t="shared" si="3"/>
        <v>96805</v>
      </c>
      <c r="K23" s="11">
        <f>SUM(K24:K30)</f>
        <v>93667</v>
      </c>
      <c r="L23" s="11">
        <f>SUM(L24:L30)</f>
        <v>90482</v>
      </c>
      <c r="M23" s="50">
        <f>SUM(M24:M30)</f>
        <v>65785</v>
      </c>
    </row>
    <row r="24" spans="1:13" x14ac:dyDescent="0.2">
      <c r="A24" s="26" t="s">
        <v>26</v>
      </c>
      <c r="B24" s="2" t="s">
        <v>25</v>
      </c>
      <c r="C24" s="12"/>
      <c r="D24" s="12"/>
      <c r="E24" s="10"/>
      <c r="F24" s="10"/>
      <c r="G24" s="10"/>
      <c r="H24" s="10"/>
      <c r="I24" s="41"/>
      <c r="J24" s="10"/>
      <c r="K24" s="10"/>
      <c r="L24" s="10"/>
      <c r="M24" s="49"/>
    </row>
    <row r="25" spans="1:13" x14ac:dyDescent="0.2">
      <c r="A25" s="26" t="s">
        <v>63</v>
      </c>
      <c r="B25" s="2" t="s">
        <v>34</v>
      </c>
      <c r="C25" s="16">
        <v>7094</v>
      </c>
      <c r="D25" s="16">
        <v>49991</v>
      </c>
      <c r="E25" s="10">
        <v>112614</v>
      </c>
      <c r="F25" s="10">
        <v>109452</v>
      </c>
      <c r="G25" s="10">
        <v>106349</v>
      </c>
      <c r="H25" s="10">
        <v>103128</v>
      </c>
      <c r="I25" s="41">
        <v>99967</v>
      </c>
      <c r="J25" s="10">
        <v>96805</v>
      </c>
      <c r="K25" s="10">
        <v>93667</v>
      </c>
      <c r="L25" s="10">
        <v>90482</v>
      </c>
      <c r="M25" s="49">
        <v>65785</v>
      </c>
    </row>
    <row r="26" spans="1:13" x14ac:dyDescent="0.2">
      <c r="A26" s="26" t="s">
        <v>27</v>
      </c>
      <c r="B26" s="2" t="s">
        <v>35</v>
      </c>
      <c r="C26" s="16"/>
      <c r="D26" s="16"/>
      <c r="E26" s="10"/>
      <c r="F26" s="10"/>
      <c r="G26" s="10"/>
      <c r="H26" s="10"/>
      <c r="I26" s="41"/>
      <c r="J26" s="10"/>
      <c r="K26" s="10"/>
      <c r="L26" s="10"/>
      <c r="M26" s="49"/>
    </row>
    <row r="27" spans="1:13" x14ac:dyDescent="0.2">
      <c r="A27" s="26" t="s">
        <v>28</v>
      </c>
      <c r="B27" s="2" t="s">
        <v>36</v>
      </c>
      <c r="C27" s="16"/>
      <c r="D27" s="16"/>
      <c r="E27" s="10"/>
      <c r="F27" s="10"/>
      <c r="G27" s="10"/>
      <c r="H27" s="10"/>
      <c r="I27" s="41"/>
      <c r="J27" s="10"/>
      <c r="K27" s="10"/>
      <c r="L27" s="10"/>
      <c r="M27" s="49"/>
    </row>
    <row r="28" spans="1:13" x14ac:dyDescent="0.2">
      <c r="A28" s="26" t="s">
        <v>29</v>
      </c>
      <c r="B28" s="2" t="s">
        <v>37</v>
      </c>
      <c r="C28" s="16"/>
      <c r="D28" s="16"/>
      <c r="E28" s="10"/>
      <c r="F28" s="10"/>
      <c r="G28" s="10"/>
      <c r="H28" s="10"/>
      <c r="I28" s="41"/>
      <c r="J28" s="10"/>
      <c r="K28" s="10"/>
      <c r="L28" s="10"/>
      <c r="M28" s="49"/>
    </row>
    <row r="29" spans="1:13" x14ac:dyDescent="0.2">
      <c r="A29" s="26" t="s">
        <v>30</v>
      </c>
      <c r="B29" s="2" t="s">
        <v>38</v>
      </c>
      <c r="C29" s="16"/>
      <c r="D29" s="16"/>
      <c r="E29" s="10"/>
      <c r="F29" s="10"/>
      <c r="G29" s="10"/>
      <c r="H29" s="10"/>
      <c r="I29" s="41"/>
      <c r="J29" s="10"/>
      <c r="K29" s="10"/>
      <c r="L29" s="10"/>
      <c r="M29" s="49"/>
    </row>
    <row r="30" spans="1:13" ht="13.5" thickBot="1" x14ac:dyDescent="0.25">
      <c r="A30" s="28" t="s">
        <v>58</v>
      </c>
      <c r="B30" s="5" t="s">
        <v>39</v>
      </c>
      <c r="C30" s="13">
        <v>10364</v>
      </c>
      <c r="D30" s="13"/>
      <c r="E30" s="13"/>
      <c r="F30" s="13"/>
      <c r="G30" s="13"/>
      <c r="H30" s="13"/>
      <c r="I30" s="43"/>
      <c r="J30" s="13"/>
      <c r="K30" s="13"/>
      <c r="L30" s="13"/>
      <c r="M30" s="51"/>
    </row>
    <row r="31" spans="1:13" ht="13.5" thickBot="1" x14ac:dyDescent="0.25">
      <c r="A31" s="29" t="s">
        <v>64</v>
      </c>
      <c r="B31" s="7" t="s">
        <v>40</v>
      </c>
      <c r="C31" s="17">
        <f t="shared" ref="C31:M31" si="4">C16+C23</f>
        <v>299764</v>
      </c>
      <c r="D31" s="17">
        <f t="shared" si="4"/>
        <v>301861</v>
      </c>
      <c r="E31" s="20">
        <f t="shared" si="4"/>
        <v>361850</v>
      </c>
      <c r="F31" s="17">
        <f t="shared" si="4"/>
        <v>356091</v>
      </c>
      <c r="G31" s="17">
        <f t="shared" si="4"/>
        <v>350484</v>
      </c>
      <c r="H31" s="17">
        <f t="shared" si="4"/>
        <v>344582</v>
      </c>
      <c r="I31" s="44">
        <f t="shared" si="4"/>
        <v>338817</v>
      </c>
      <c r="J31" s="44">
        <f t="shared" si="4"/>
        <v>333051</v>
      </c>
      <c r="K31" s="44">
        <f t="shared" si="4"/>
        <v>257840</v>
      </c>
      <c r="L31" s="44">
        <f t="shared" si="4"/>
        <v>90482</v>
      </c>
      <c r="M31" s="58">
        <f t="shared" si="4"/>
        <v>65785</v>
      </c>
    </row>
    <row r="32" spans="1:13" ht="27" customHeight="1" thickBot="1" x14ac:dyDescent="0.25">
      <c r="A32" s="19" t="s">
        <v>65</v>
      </c>
      <c r="B32" s="7" t="s">
        <v>41</v>
      </c>
      <c r="C32" s="17">
        <f t="shared" ref="C32:M32" si="5">C15-C31</f>
        <v>4956830</v>
      </c>
      <c r="D32" s="17">
        <f t="shared" si="5"/>
        <v>2700139</v>
      </c>
      <c r="E32" s="17">
        <f t="shared" si="5"/>
        <v>2390400</v>
      </c>
      <c r="F32" s="17">
        <f t="shared" si="5"/>
        <v>2446159</v>
      </c>
      <c r="G32" s="17">
        <f t="shared" si="5"/>
        <v>2101766</v>
      </c>
      <c r="H32" s="17">
        <f t="shared" si="5"/>
        <v>2107668</v>
      </c>
      <c r="I32" s="17">
        <f t="shared" si="5"/>
        <v>2113433</v>
      </c>
      <c r="J32" s="17">
        <f t="shared" si="5"/>
        <v>2119199</v>
      </c>
      <c r="K32" s="17">
        <f t="shared" si="5"/>
        <v>2194410</v>
      </c>
      <c r="L32" s="17">
        <f t="shared" si="5"/>
        <v>2361768</v>
      </c>
      <c r="M32" s="58">
        <f t="shared" si="5"/>
        <v>2386465</v>
      </c>
    </row>
    <row r="33" spans="1:12" x14ac:dyDescent="0.2">
      <c r="A33" s="1"/>
      <c r="C33" s="33"/>
      <c r="D33" s="33"/>
      <c r="E33" s="33"/>
      <c r="F33" s="33"/>
      <c r="G33" s="33"/>
      <c r="H33" s="33"/>
      <c r="I33" s="33"/>
      <c r="J33" s="33"/>
      <c r="K33" s="33"/>
      <c r="L33" s="33"/>
    </row>
    <row r="34" spans="1:12" x14ac:dyDescent="0.2">
      <c r="C34" s="33"/>
      <c r="D34" s="33"/>
      <c r="E34" s="33"/>
      <c r="F34" s="33"/>
      <c r="G34" s="33"/>
      <c r="H34" s="33"/>
      <c r="I34" s="33"/>
      <c r="J34" s="33"/>
      <c r="K34" s="33"/>
      <c r="L34" s="33"/>
    </row>
    <row r="35" spans="1:12" x14ac:dyDescent="0.2">
      <c r="C35" s="33"/>
      <c r="D35" s="33"/>
      <c r="E35" s="33"/>
      <c r="F35" s="33"/>
      <c r="G35" s="33"/>
      <c r="H35" s="33"/>
      <c r="I35" s="33"/>
      <c r="J35" s="33"/>
      <c r="K35" s="33"/>
      <c r="L35" s="33"/>
    </row>
  </sheetData>
  <mergeCells count="3">
    <mergeCell ref="A2:M2"/>
    <mergeCell ref="A3:M3"/>
    <mergeCell ref="I1:M1"/>
  </mergeCells>
  <phoneticPr fontId="3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7FAE1459DA3FE24DBB715F9E77C45BA0" ma:contentTypeVersion="9" ma:contentTypeDescription="Új dokumentum létrehozása." ma:contentTypeScope="" ma:versionID="d6562af757809df244a1c65737c39220">
  <xsd:schema xmlns:xsd="http://www.w3.org/2001/XMLSchema" xmlns:p="http://schemas.microsoft.com/office/2006/metadata/properties" xmlns:ns2="9afea97a-3c43-4aa3-a2bb-a3bb2c852f80" targetNamespace="http://schemas.microsoft.com/office/2006/metadata/properties" ma:root="true" ma:fieldsID="a8847ca4def725028c5722416997d2a7" ns2:_="">
    <xsd:import namespace="9afea97a-3c43-4aa3-a2bb-a3bb2c852f80"/>
    <xsd:element name="properties">
      <xsd:complexType>
        <xsd:sequence>
          <xsd:element name="documentManagement">
            <xsd:complexType>
              <xsd:all>
                <xsd:element ref="ns2:Test_x00fc_leti_x0020__x00fc_l_x00e9_s_x002f_Bizotts_x00e1_g"/>
                <xsd:element ref="ns2:Napirendi_x0020_pont" minOccurs="0"/>
                <xsd:element ref="ns2:V_x00e9_gleges_x0020_dokumentum" minOccurs="0"/>
                <xsd:element ref="ns2:Le_x00ed_r_x00e1_s" minOccurs="0"/>
                <xsd:element ref="ns2:Test_x00fc_leti_x0020__x00fc_l_x00e9_s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afea97a-3c43-4aa3-a2bb-a3bb2c852f80" elementFormDefault="qualified">
    <xsd:import namespace="http://schemas.microsoft.com/office/2006/documentManagement/types"/>
    <xsd:element name="Test_x00fc_leti_x0020__x00fc_l_x00e9_s_x002f_Bizotts_x00e1_g" ma:index="2" ma:displayName="Testületi ülés/Bizottság" ma:default="Testületi ülés" ma:format="Dropdown" ma:internalName="Test_x00fc_leti_x0020__x00fc_l_x00e9_s_x002f_Bizotts_x00e1_g">
      <xsd:simpleType>
        <xsd:restriction base="dms:Choice">
          <xsd:enumeration value="Testületi ülés"/>
          <xsd:enumeration value="Pénzügyi, Városfejlesztési, Egészségügyi és Szociális Bizottság"/>
          <xsd:enumeration value="Humán Ügyek Bizottsága"/>
          <xsd:enumeration value="Ügyrendi- Összeférhetetlenségi és Vagyonnyilatkozat-kezelő Bizottság"/>
          <xsd:enumeration value="Egészségügyi és Szociális Bizottág"/>
          <xsd:enumeration value="Együttes ülés"/>
          <xsd:enumeration value="Idegenforgalmi és Nemzetközi Kapcsolatok Bizottsága"/>
          <xsd:enumeration value="Közművelődési és Sport Bizottság"/>
          <xsd:enumeration value="Műszaki, Kommunális, Környezetvédelmi és Településfejlesztési Bizottság"/>
          <xsd:enumeration value="Oktatási és Gyermekvédelmi Bizottság"/>
          <xsd:enumeration value="Összeférhetetlenségi és vagyonnyilatkozat-tételi bizottság"/>
          <xsd:enumeration value="Pénzügyi Bizottság"/>
          <xsd:enumeration value="Részönkormányzat"/>
          <xsd:enumeration value="Ügyrendi Bizottság"/>
        </xsd:restriction>
      </xsd:simpleType>
    </xsd:element>
    <xsd:element name="Napirendi_x0020_pont" ma:index="3" nillable="true" ma:displayName="Napirendi pont" ma:list="{ea66ebb9-1fdc-4441-9406-2098b5c440b5}" ma:internalName="Napirendi_x0020_pont" ma:showField="Le_x00ed_r_x00e1_s">
      <xsd:simpleType>
        <xsd:restriction base="dms:Lookup"/>
      </xsd:simpleType>
    </xsd:element>
    <xsd:element name="V_x00e9_gleges_x0020_dokumentum" ma:index="4" nillable="true" ma:displayName="Végleges dokumentum" ma:default="0" ma:internalName="V_x00e9_gleges_x0020_dokumentum">
      <xsd:simpleType>
        <xsd:restriction base="dms:Boolean"/>
      </xsd:simpleType>
    </xsd:element>
    <xsd:element name="Le_x00ed_r_x00e1_s" ma:index="5" nillable="true" ma:displayName="Leírás" ma:internalName="Le_x00ed_r_x00e1_s">
      <xsd:simpleType>
        <xsd:restriction base="dms:Note"/>
      </xsd:simpleType>
    </xsd:element>
    <xsd:element name="Test_x00fc_leti_x0020__x00fc_l_x00e9_s" ma:index="6" ma:displayName="Test.ülés Azon" ma:list="{14f8cba4-b012-4821-8bb7-2977e807c1a7}" ma:internalName="Test_x00fc_leti_x0020__x00fc_l_x00e9_s" ma:readOnly="false" ma:showField="ID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artalomtípus" ma:readOnly="true"/>
        <xsd:element ref="dc:title" minOccurs="0" maxOccurs="1" ma:index="1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x00fc_leti_x0020__x00fc_l_x00e9_s_x002f_Bizotts_x00e1_g xmlns="9afea97a-3c43-4aa3-a2bb-a3bb2c852f80">Testületi ülés</Test_x00fc_leti_x0020__x00fc_l_x00e9_s_x002f_Bizotts_x00e1_g>
    <Le_x00ed_r_x00e1_s xmlns="9afea97a-3c43-4aa3-a2bb-a3bb2c852f80">Melléklet</Le_x00ed_r_x00e1_s>
    <Napirendi_x0020_pont xmlns="9afea97a-3c43-4aa3-a2bb-a3bb2c852f80">1011</Napirendi_x0020_pont>
    <Test_x00fc_leti_x0020__x00fc_l_x00e9_s xmlns="9afea97a-3c43-4aa3-a2bb-a3bb2c852f80">100</Test_x00fc_leti_x0020__x00fc_l_x00e9_s>
    <V_x00e9_gleges_x0020_dokumentum xmlns="9afea97a-3c43-4aa3-a2bb-a3bb2c852f80">true</V_x00e9_gleges_x0020_dokumentum>
  </documentManagement>
</p:properties>
</file>

<file path=customXml/itemProps1.xml><?xml version="1.0" encoding="utf-8"?>
<ds:datastoreItem xmlns:ds="http://schemas.openxmlformats.org/officeDocument/2006/customXml" ds:itemID="{5F023540-336D-4DEC-B6F1-A3F2E80A15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fea97a-3c43-4aa3-a2bb-a3bb2c852f8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0157A95-DB81-484A-809D-3ABAE05FFB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2D2FC5-CB6F-4D3B-85FB-8C386AA0A31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E70172A-5436-4C86-B707-5319EF649B0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(1) Kitekintő határozat 1. melléklet</dc:title>
  <dc:creator>feketeeva</dc:creator>
  <cp:lastModifiedBy>Boráros Barbara</cp:lastModifiedBy>
  <cp:lastPrinted>2020-07-07T11:13:26Z</cp:lastPrinted>
  <dcterms:created xsi:type="dcterms:W3CDTF">2012-11-22T10:06:04Z</dcterms:created>
  <dcterms:modified xsi:type="dcterms:W3CDTF">2021-07-21T07:32:02Z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Dokumentum</vt:lpwstr>
  </property>
</Properties>
</file>