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43320F5D-AA0F-40C9-9CAE-9D1FDDEFAA31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Munka1!$A$1:$B$155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4" i="1" l="1"/>
  <c r="B147" i="1"/>
  <c r="B138" i="1"/>
  <c r="B130" i="1"/>
  <c r="B58" i="1"/>
  <c r="B50" i="1"/>
  <c r="B114" i="1"/>
  <c r="B106" i="1"/>
  <c r="B98" i="1"/>
  <c r="B82" i="1"/>
  <c r="B74" i="1"/>
  <c r="B66" i="1"/>
  <c r="B42" i="1"/>
  <c r="B26" i="1"/>
  <c r="B18" i="1"/>
  <c r="B90" i="1"/>
  <c r="B34" i="1"/>
</calcChain>
</file>

<file path=xl/sharedStrings.xml><?xml version="1.0" encoding="utf-8"?>
<sst xmlns="http://schemas.openxmlformats.org/spreadsheetml/2006/main" count="199" uniqueCount="71">
  <si>
    <t>Támogatási szerződés kötés időpontja</t>
  </si>
  <si>
    <t>Megvalósítás tervezett ideje</t>
  </si>
  <si>
    <t>Projekt összköltsége (kiadások összesen)</t>
  </si>
  <si>
    <t>EU-s projekt neve</t>
  </si>
  <si>
    <t>Azonosítója</t>
  </si>
  <si>
    <t>Komárom Város Európai Uniós támogatással megvalósuló projektjei a beadott kérelmek alapján</t>
  </si>
  <si>
    <t>Brigetio öröksége - látogatóközpont kialakítása Komáromban</t>
  </si>
  <si>
    <t>Igényelt támogatás</t>
  </si>
  <si>
    <t>Saját erő</t>
  </si>
  <si>
    <t>Nonprofit szolgáltatóház és környezetének kialakítása Komáromban</t>
  </si>
  <si>
    <t>15. melléklet</t>
  </si>
  <si>
    <t>Geotermikus hőellátó rendszer kiépítése Komáromban</t>
  </si>
  <si>
    <t>Kulturális és közösségi terek infrastruktúrális fejlesztése és helyi közösségszervezés a városi helyi fejlezstési stratégiához kapcsolódva</t>
  </si>
  <si>
    <t xml:space="preserve">SKHU/1601 - Játszótér projekt „CULTPLAY – Interactive Thematic Parks for Innovative Use of Cultural Heritage” </t>
  </si>
  <si>
    <t>Esély Otthon</t>
  </si>
  <si>
    <t>Inkubátorházak fejlesztése</t>
  </si>
  <si>
    <t>TOP-1.1.2-16</t>
  </si>
  <si>
    <t>SKHU/1601 - Buszmegálló projekt „Improvement of cross-border public transport services between Komarno (SK) and Komárom (HU)"</t>
  </si>
  <si>
    <t>elnyert</t>
  </si>
  <si>
    <t>EFOP-1.5.2-16-2017-00020</t>
  </si>
  <si>
    <t xml:space="preserve">Minőségi humán közszolgáltatások fejlesztése Komáromtól Nyergesújfaluig, a Duna mentén"                      </t>
  </si>
  <si>
    <t>A Komáromi Jókai Mór Gimnázium energetikai korszerűsítése</t>
  </si>
  <si>
    <t>2018.01.01-2020.12.31.</t>
  </si>
  <si>
    <t>A helyi identitás és kohézió erősítése Komáromban</t>
  </si>
  <si>
    <t>SKHU/1601/1.1/209</t>
  </si>
  <si>
    <t>TOP-2.1.1-15-KO1-2016-00002</t>
  </si>
  <si>
    <t>EFOP-1.2.11-16-2017-00011</t>
  </si>
  <si>
    <t>Igényelt támogatás                                                 nettó</t>
  </si>
  <si>
    <t>A komáromi Jókai -liget és környezete zöldhálózatának fejlesztése</t>
  </si>
  <si>
    <t>TOP-2.1.2-16-KO1-2017-00003</t>
  </si>
  <si>
    <t>2018. január 1. - 2020. december 31.</t>
  </si>
  <si>
    <t>Világörökségi helyszínek fejlesztése</t>
  </si>
  <si>
    <t>TOP-3.2.2-15-KO1-2016-00002</t>
  </si>
  <si>
    <t>TOP-7.1.1-16-KO1-2017-00098</t>
  </si>
  <si>
    <t>2018.02.07.-2021.12.31.</t>
  </si>
  <si>
    <t>2018.01.01.-2021.06.30.</t>
  </si>
  <si>
    <t>TOP-3.2.1-16-KO1-2017-00006</t>
  </si>
  <si>
    <t>pályázat elbírálás alatt</t>
  </si>
  <si>
    <t>TOP-1.2.1-15-KO1-2016-00002</t>
  </si>
  <si>
    <t>Igényelt támogatás (Komáromra eső része)</t>
  </si>
  <si>
    <t>Projekt összköltsége (Komárom kiadások összesen)</t>
  </si>
  <si>
    <t>Helyi klímastartégia kidolgozása</t>
  </si>
  <si>
    <t>KEHOP-1.2.1-18-2018-00218</t>
  </si>
  <si>
    <t>2019.01.02.-2020.10.31.</t>
  </si>
  <si>
    <t>GINOP-7.1.6-16-2017-00007</t>
  </si>
  <si>
    <t>TOP-5.3.1-16-KO1-2017-00007</t>
  </si>
  <si>
    <t>2018.07.15.-2022.12.31.</t>
  </si>
  <si>
    <t>SKHU/1601/2.2.1/359</t>
  </si>
  <si>
    <t>2018.09.01.-2020.08.31.</t>
  </si>
  <si>
    <t>2018.02.01.-2020.01.31.</t>
  </si>
  <si>
    <t>2017. augusztus 31. - 2020. szeptember 24.</t>
  </si>
  <si>
    <t>Projekt neve</t>
  </si>
  <si>
    <t>2017. május 1-2020.december 30.</t>
  </si>
  <si>
    <t>2017.01.01.-2021.07.31.</t>
  </si>
  <si>
    <t>2018.08.01-2021.09.21.</t>
  </si>
  <si>
    <t>2018.07.01.-2021.06.30.</t>
  </si>
  <si>
    <t>2020. év</t>
  </si>
  <si>
    <t>Kubinyi Program 2019</t>
  </si>
  <si>
    <t>2020.01.01.-2020.12.31.</t>
  </si>
  <si>
    <t>Komárom Város szennyvízelvezetésének és -tisztításának fejlesztése</t>
  </si>
  <si>
    <t>KEHOP-2.2.2-15-2019-00145</t>
  </si>
  <si>
    <t>2019. március 20 - 2021.december 20.</t>
  </si>
  <si>
    <t>1084/2016. 02.29. Kormányhatározat 2. sz. melléklete szerint Mo. központi költségvetéséből megtérítendő indikatív önerő</t>
  </si>
  <si>
    <t>2018.03.01.-2021.02.28.</t>
  </si>
  <si>
    <t>Kisfaludy program - Szálláshelyek fejlesztése</t>
  </si>
  <si>
    <t>TFC-M-1.1.2-2020-11630/11634</t>
  </si>
  <si>
    <t>2020.06.10.-2021.03.31.</t>
  </si>
  <si>
    <t>Kisprojekt alap</t>
  </si>
  <si>
    <t>SKHU/WETA/1901/1.1/026</t>
  </si>
  <si>
    <t>2020.08.01.-2021.07.31.</t>
  </si>
  <si>
    <t>16/2020. (XI.18.) pm-i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</si>
</sst>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#,##0\ &quot;Ft&quot;;\-#,##0\ &quot;Ft&quot;"/>
    <numFmt numFmtId="174" formatCode="#,##0.00\ &quot;Ft&quot;"/>
    <numFmt numFmtId="178" formatCode="#,##0\ &quot;Ft&quot;"/>
    <numFmt numFmtId="179" formatCode="#,##0.00\ [$€-1]"/>
    <numFmt numFmtId="183" formatCode="[$€-2]\ #,##0.00"/>
    <numFmt numFmtId="186" formatCode="#,##0\ &quot;HUF&quot;"/>
    <numFmt numFmtId="191" formatCode="#,##0.00\ [$Ft-40E]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5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183" fontId="4" fillId="0" borderId="0" xfId="0" applyNumberFormat="1" applyFont="1" applyFill="1" applyBorder="1" applyAlignment="1">
      <alignment horizontal="left" wrapText="1"/>
    </xf>
    <xf numFmtId="178" fontId="6" fillId="0" borderId="0" xfId="0" applyNumberFormat="1" applyFont="1" applyBorder="1" applyAlignment="1">
      <alignment horizontal="right" wrapText="1"/>
    </xf>
    <xf numFmtId="174" fontId="3" fillId="0" borderId="1" xfId="0" applyNumberFormat="1" applyFont="1" applyBorder="1" applyAlignment="1">
      <alignment horizontal="left" vertical="center" wrapText="1"/>
    </xf>
    <xf numFmtId="17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74" fontId="3" fillId="2" borderId="1" xfId="0" applyNumberFormat="1" applyFont="1" applyFill="1" applyBorder="1" applyAlignment="1">
      <alignment horizontal="left" vertical="center" wrapText="1"/>
    </xf>
    <xf numFmtId="174" fontId="3" fillId="0" borderId="0" xfId="0" applyNumberFormat="1" applyFont="1" applyFill="1" applyBorder="1" applyAlignment="1">
      <alignment horizontal="left" vertical="center" wrapText="1"/>
    </xf>
    <xf numFmtId="179" fontId="3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74" fontId="3" fillId="3" borderId="1" xfId="0" applyNumberFormat="1" applyFont="1" applyFill="1" applyBorder="1" applyAlignment="1">
      <alignment horizontal="left" vertical="center" wrapText="1"/>
    </xf>
    <xf numFmtId="178" fontId="3" fillId="3" borderId="1" xfId="0" applyNumberFormat="1" applyFont="1" applyFill="1" applyBorder="1" applyAlignment="1">
      <alignment horizontal="left" vertical="center" wrapText="1"/>
    </xf>
    <xf numFmtId="186" fontId="2" fillId="3" borderId="1" xfId="0" applyNumberFormat="1" applyFont="1" applyFill="1" applyBorder="1" applyAlignment="1">
      <alignment vertical="center" wrapText="1"/>
    </xf>
    <xf numFmtId="186" fontId="3" fillId="3" borderId="1" xfId="0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distributed" wrapText="1"/>
    </xf>
    <xf numFmtId="0" fontId="3" fillId="3" borderId="0" xfId="0" applyFont="1" applyFill="1" applyBorder="1" applyAlignment="1">
      <alignment wrapText="1"/>
    </xf>
    <xf numFmtId="174" fontId="3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wrapText="1"/>
    </xf>
    <xf numFmtId="191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wrapText="1"/>
    </xf>
    <xf numFmtId="183" fontId="3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5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5"/>
  <sheetViews>
    <sheetView tabSelected="1" zoomScale="90" zoomScaleNormal="90" workbookViewId="0">
      <selection activeCell="B7" sqref="B7"/>
    </sheetView>
  </sheetViews>
  <sheetFormatPr defaultRowHeight="12.75" x14ac:dyDescent="0.2"/>
  <cols>
    <col min="1" max="1" width="45.85546875" style="4" customWidth="1"/>
    <col min="2" max="2" width="50" style="5" customWidth="1"/>
    <col min="3" max="3" width="15" style="4" customWidth="1"/>
    <col min="4" max="4" width="16.28515625" style="4" customWidth="1"/>
    <col min="5" max="5" width="12.42578125" style="4" customWidth="1"/>
    <col min="6" max="6" width="20.42578125" style="4" bestFit="1" customWidth="1"/>
    <col min="7" max="7" width="19.28515625" style="4" customWidth="1"/>
    <col min="8" max="8" width="17.42578125" style="4" customWidth="1"/>
    <col min="9" max="16384" width="9.140625" style="4"/>
  </cols>
  <sheetData>
    <row r="2" spans="1:6" x14ac:dyDescent="0.2">
      <c r="B2" s="9" t="s">
        <v>10</v>
      </c>
    </row>
    <row r="4" spans="1:6" ht="40.5" customHeight="1" x14ac:dyDescent="0.25">
      <c r="A4" s="46" t="s">
        <v>5</v>
      </c>
      <c r="B4" s="46"/>
    </row>
    <row r="5" spans="1:6" ht="13.5" customHeight="1" x14ac:dyDescent="0.25">
      <c r="A5" s="10"/>
      <c r="B5" s="10"/>
    </row>
    <row r="6" spans="1:6" ht="15.75" x14ac:dyDescent="0.25">
      <c r="A6" s="46" t="s">
        <v>56</v>
      </c>
      <c r="B6" s="46"/>
    </row>
    <row r="7" spans="1:6" x14ac:dyDescent="0.2">
      <c r="A7" s="7"/>
      <c r="B7" s="12" t="s">
        <v>70</v>
      </c>
      <c r="F7" s="7"/>
    </row>
    <row r="8" spans="1:6" x14ac:dyDescent="0.2">
      <c r="A8" s="7"/>
      <c r="B8" s="11"/>
    </row>
    <row r="9" spans="1:6" x14ac:dyDescent="0.2">
      <c r="A9" s="7"/>
      <c r="B9" s="8"/>
    </row>
    <row r="12" spans="1:6" ht="25.5" x14ac:dyDescent="0.2">
      <c r="A12" s="6" t="s">
        <v>3</v>
      </c>
      <c r="B12" s="1" t="s">
        <v>6</v>
      </c>
    </row>
    <row r="13" spans="1:6" x14ac:dyDescent="0.2">
      <c r="A13" s="6" t="s">
        <v>4</v>
      </c>
      <c r="B13" s="2" t="s">
        <v>38</v>
      </c>
    </row>
    <row r="14" spans="1:6" x14ac:dyDescent="0.2">
      <c r="A14" s="6" t="s">
        <v>0</v>
      </c>
      <c r="B14" s="3" t="s">
        <v>18</v>
      </c>
    </row>
    <row r="15" spans="1:6" x14ac:dyDescent="0.2">
      <c r="A15" s="6" t="s">
        <v>1</v>
      </c>
      <c r="B15" s="3" t="s">
        <v>52</v>
      </c>
    </row>
    <row r="16" spans="1:6" x14ac:dyDescent="0.2">
      <c r="A16" s="6" t="s">
        <v>7</v>
      </c>
      <c r="B16" s="13">
        <v>250000000</v>
      </c>
    </row>
    <row r="17" spans="1:3" x14ac:dyDescent="0.2">
      <c r="A17" s="15" t="s">
        <v>8</v>
      </c>
      <c r="B17" s="14">
        <v>1183870505</v>
      </c>
      <c r="C17" s="16"/>
    </row>
    <row r="18" spans="1:3" x14ac:dyDescent="0.2">
      <c r="A18" s="6" t="s">
        <v>2</v>
      </c>
      <c r="B18" s="14">
        <f>SUM(B16:B17)</f>
        <v>1433870505</v>
      </c>
    </row>
    <row r="20" spans="1:3" ht="25.5" x14ac:dyDescent="0.2">
      <c r="A20" s="6" t="s">
        <v>3</v>
      </c>
      <c r="B20" s="1" t="s">
        <v>9</v>
      </c>
    </row>
    <row r="21" spans="1:3" x14ac:dyDescent="0.2">
      <c r="A21" s="6" t="s">
        <v>4</v>
      </c>
      <c r="B21" s="2" t="s">
        <v>25</v>
      </c>
    </row>
    <row r="22" spans="1:3" x14ac:dyDescent="0.2">
      <c r="A22" s="6" t="s">
        <v>0</v>
      </c>
      <c r="B22" s="3" t="s">
        <v>18</v>
      </c>
    </row>
    <row r="23" spans="1:3" x14ac:dyDescent="0.2">
      <c r="A23" s="6" t="s">
        <v>1</v>
      </c>
      <c r="B23" s="3" t="s">
        <v>50</v>
      </c>
    </row>
    <row r="24" spans="1:3" x14ac:dyDescent="0.2">
      <c r="A24" s="6" t="s">
        <v>7</v>
      </c>
      <c r="B24" s="13">
        <v>544350000</v>
      </c>
    </row>
    <row r="25" spans="1:3" x14ac:dyDescent="0.2">
      <c r="A25" s="6" t="s">
        <v>8</v>
      </c>
      <c r="B25" s="13">
        <v>312838148</v>
      </c>
    </row>
    <row r="26" spans="1:3" x14ac:dyDescent="0.2">
      <c r="A26" s="6" t="s">
        <v>2</v>
      </c>
      <c r="B26" s="14">
        <f>SUM(B24:B25)</f>
        <v>857188148</v>
      </c>
    </row>
    <row r="28" spans="1:3" ht="39.75" customHeight="1" x14ac:dyDescent="0.2">
      <c r="A28" s="26" t="s">
        <v>3</v>
      </c>
      <c r="B28" s="32" t="s">
        <v>11</v>
      </c>
    </row>
    <row r="29" spans="1:3" x14ac:dyDescent="0.2">
      <c r="A29" s="26" t="s">
        <v>4</v>
      </c>
      <c r="B29" s="33" t="s">
        <v>32</v>
      </c>
    </row>
    <row r="30" spans="1:3" x14ac:dyDescent="0.2">
      <c r="A30" s="26" t="s">
        <v>0</v>
      </c>
      <c r="B30" s="34" t="s">
        <v>18</v>
      </c>
    </row>
    <row r="31" spans="1:3" x14ac:dyDescent="0.2">
      <c r="A31" s="26" t="s">
        <v>1</v>
      </c>
      <c r="B31" s="33" t="s">
        <v>53</v>
      </c>
    </row>
    <row r="32" spans="1:3" x14ac:dyDescent="0.2">
      <c r="A32" s="26" t="s">
        <v>7</v>
      </c>
      <c r="B32" s="31">
        <v>499999999</v>
      </c>
    </row>
    <row r="33" spans="1:3" x14ac:dyDescent="0.2">
      <c r="A33" s="26" t="s">
        <v>8</v>
      </c>
      <c r="B33" s="31">
        <v>59062799</v>
      </c>
      <c r="C33" s="16"/>
    </row>
    <row r="34" spans="1:3" x14ac:dyDescent="0.2">
      <c r="A34" s="26" t="s">
        <v>2</v>
      </c>
      <c r="B34" s="31">
        <f>SUM(B32:B33)</f>
        <v>559062798</v>
      </c>
    </row>
    <row r="36" spans="1:3" ht="38.25" x14ac:dyDescent="0.2">
      <c r="A36" s="26" t="s">
        <v>3</v>
      </c>
      <c r="B36" s="32" t="s">
        <v>12</v>
      </c>
    </row>
    <row r="37" spans="1:3" x14ac:dyDescent="0.2">
      <c r="A37" s="26" t="s">
        <v>4</v>
      </c>
      <c r="B37" s="33" t="s">
        <v>33</v>
      </c>
    </row>
    <row r="38" spans="1:3" x14ac:dyDescent="0.2">
      <c r="A38" s="26" t="s">
        <v>0</v>
      </c>
      <c r="B38" s="34" t="s">
        <v>18</v>
      </c>
    </row>
    <row r="39" spans="1:3" x14ac:dyDescent="0.2">
      <c r="A39" s="26" t="s">
        <v>1</v>
      </c>
      <c r="B39" s="33" t="s">
        <v>34</v>
      </c>
    </row>
    <row r="40" spans="1:3" x14ac:dyDescent="0.2">
      <c r="A40" s="26" t="s">
        <v>7</v>
      </c>
      <c r="B40" s="31">
        <v>30000000</v>
      </c>
    </row>
    <row r="41" spans="1:3" x14ac:dyDescent="0.2">
      <c r="A41" s="26" t="s">
        <v>8</v>
      </c>
      <c r="B41" s="31">
        <v>21483070</v>
      </c>
    </row>
    <row r="42" spans="1:3" x14ac:dyDescent="0.2">
      <c r="A42" s="26" t="s">
        <v>2</v>
      </c>
      <c r="B42" s="31">
        <f>SUM(B40:B41)</f>
        <v>51483070</v>
      </c>
    </row>
    <row r="44" spans="1:3" ht="38.25" x14ac:dyDescent="0.2">
      <c r="A44" s="26" t="s">
        <v>3</v>
      </c>
      <c r="B44" s="27" t="s">
        <v>13</v>
      </c>
    </row>
    <row r="45" spans="1:3" x14ac:dyDescent="0.2">
      <c r="A45" s="26" t="s">
        <v>4</v>
      </c>
      <c r="B45" s="28" t="s">
        <v>24</v>
      </c>
    </row>
    <row r="46" spans="1:3" x14ac:dyDescent="0.2">
      <c r="A46" s="26" t="s">
        <v>0</v>
      </c>
      <c r="B46" s="34" t="s">
        <v>18</v>
      </c>
    </row>
    <row r="47" spans="1:3" x14ac:dyDescent="0.2">
      <c r="A47" s="26" t="s">
        <v>1</v>
      </c>
      <c r="B47" s="29" t="s">
        <v>49</v>
      </c>
    </row>
    <row r="48" spans="1:3" x14ac:dyDescent="0.2">
      <c r="A48" s="26" t="s">
        <v>7</v>
      </c>
      <c r="B48" s="30">
        <v>100091299</v>
      </c>
    </row>
    <row r="49" spans="1:2" x14ac:dyDescent="0.2">
      <c r="A49" s="26" t="s">
        <v>8</v>
      </c>
      <c r="B49" s="30">
        <v>26000034</v>
      </c>
    </row>
    <row r="50" spans="1:2" x14ac:dyDescent="0.2">
      <c r="A50" s="26" t="s">
        <v>2</v>
      </c>
      <c r="B50" s="30">
        <f>SUM(B48:B49)</f>
        <v>126091333</v>
      </c>
    </row>
    <row r="51" spans="1:2" x14ac:dyDescent="0.2">
      <c r="A51" s="7"/>
      <c r="B51" s="23"/>
    </row>
    <row r="52" spans="1:2" ht="38.25" x14ac:dyDescent="0.2">
      <c r="A52" s="26" t="s">
        <v>3</v>
      </c>
      <c r="B52" s="35" t="s">
        <v>17</v>
      </c>
    </row>
    <row r="53" spans="1:2" x14ac:dyDescent="0.2">
      <c r="A53" s="26" t="s">
        <v>4</v>
      </c>
      <c r="B53" s="28" t="s">
        <v>47</v>
      </c>
    </row>
    <row r="54" spans="1:2" x14ac:dyDescent="0.2">
      <c r="A54" s="26" t="s">
        <v>0</v>
      </c>
      <c r="B54" s="34" t="s">
        <v>18</v>
      </c>
    </row>
    <row r="55" spans="1:2" x14ac:dyDescent="0.2">
      <c r="A55" s="26" t="s">
        <v>1</v>
      </c>
      <c r="B55" s="29" t="s">
        <v>48</v>
      </c>
    </row>
    <row r="56" spans="1:2" x14ac:dyDescent="0.2">
      <c r="A56" s="26" t="s">
        <v>7</v>
      </c>
      <c r="B56" s="30">
        <v>89861141</v>
      </c>
    </row>
    <row r="57" spans="1:2" x14ac:dyDescent="0.2">
      <c r="A57" s="26" t="s">
        <v>8</v>
      </c>
      <c r="B57" s="30">
        <v>50553293</v>
      </c>
    </row>
    <row r="58" spans="1:2" x14ac:dyDescent="0.2">
      <c r="A58" s="26" t="s">
        <v>2</v>
      </c>
      <c r="B58" s="30">
        <f>SUM(B56:B57)</f>
        <v>140414434</v>
      </c>
    </row>
    <row r="60" spans="1:2" ht="25.5" x14ac:dyDescent="0.2">
      <c r="A60" s="17" t="s">
        <v>3</v>
      </c>
      <c r="B60" s="18" t="s">
        <v>20</v>
      </c>
    </row>
    <row r="61" spans="1:2" x14ac:dyDescent="0.2">
      <c r="A61" s="17" t="s">
        <v>4</v>
      </c>
      <c r="B61" s="19" t="s">
        <v>19</v>
      </c>
    </row>
    <row r="62" spans="1:2" x14ac:dyDescent="0.2">
      <c r="A62" s="17" t="s">
        <v>0</v>
      </c>
      <c r="B62" s="20" t="s">
        <v>18</v>
      </c>
    </row>
    <row r="63" spans="1:2" x14ac:dyDescent="0.2">
      <c r="A63" s="17" t="s">
        <v>1</v>
      </c>
      <c r="B63" s="20" t="s">
        <v>63</v>
      </c>
    </row>
    <row r="64" spans="1:2" x14ac:dyDescent="0.2">
      <c r="A64" s="17" t="s">
        <v>39</v>
      </c>
      <c r="B64" s="21">
        <v>211034604</v>
      </c>
    </row>
    <row r="65" spans="1:2" x14ac:dyDescent="0.2">
      <c r="A65" s="17" t="s">
        <v>8</v>
      </c>
      <c r="B65" s="21">
        <v>11986625</v>
      </c>
    </row>
    <row r="66" spans="1:2" x14ac:dyDescent="0.2">
      <c r="A66" s="17" t="s">
        <v>40</v>
      </c>
      <c r="B66" s="21">
        <f>SUM(B64:B65)</f>
        <v>223021229</v>
      </c>
    </row>
    <row r="68" spans="1:2" x14ac:dyDescent="0.2">
      <c r="A68" s="6" t="s">
        <v>3</v>
      </c>
      <c r="B68" s="1" t="s">
        <v>14</v>
      </c>
    </row>
    <row r="69" spans="1:2" x14ac:dyDescent="0.2">
      <c r="A69" s="6" t="s">
        <v>4</v>
      </c>
      <c r="B69" s="2" t="s">
        <v>26</v>
      </c>
    </row>
    <row r="70" spans="1:2" x14ac:dyDescent="0.2">
      <c r="A70" s="6" t="s">
        <v>0</v>
      </c>
      <c r="B70" s="3" t="s">
        <v>18</v>
      </c>
    </row>
    <row r="71" spans="1:2" x14ac:dyDescent="0.2">
      <c r="A71" s="6" t="s">
        <v>1</v>
      </c>
      <c r="B71" s="3" t="s">
        <v>35</v>
      </c>
    </row>
    <row r="72" spans="1:2" x14ac:dyDescent="0.2">
      <c r="A72" s="6" t="s">
        <v>7</v>
      </c>
      <c r="B72" s="13">
        <v>197394401</v>
      </c>
    </row>
    <row r="73" spans="1:2" x14ac:dyDescent="0.2">
      <c r="A73" s="6" t="s">
        <v>8</v>
      </c>
      <c r="B73" s="13">
        <v>105395177</v>
      </c>
    </row>
    <row r="74" spans="1:2" x14ac:dyDescent="0.2">
      <c r="A74" s="6" t="s">
        <v>2</v>
      </c>
      <c r="B74" s="14">
        <f>SUM(B72:B73)</f>
        <v>302789578</v>
      </c>
    </row>
    <row r="76" spans="1:2" x14ac:dyDescent="0.2">
      <c r="A76" s="6" t="s">
        <v>3</v>
      </c>
      <c r="B76" s="1" t="s">
        <v>15</v>
      </c>
    </row>
    <row r="77" spans="1:2" x14ac:dyDescent="0.2">
      <c r="A77" s="6" t="s">
        <v>4</v>
      </c>
      <c r="B77" s="2" t="s">
        <v>16</v>
      </c>
    </row>
    <row r="78" spans="1:2" x14ac:dyDescent="0.2">
      <c r="A78" s="6" t="s">
        <v>0</v>
      </c>
      <c r="B78" s="3" t="s">
        <v>18</v>
      </c>
    </row>
    <row r="79" spans="1:2" x14ac:dyDescent="0.2">
      <c r="A79" s="6" t="s">
        <v>1</v>
      </c>
      <c r="B79" s="3" t="s">
        <v>54</v>
      </c>
    </row>
    <row r="80" spans="1:2" ht="15" customHeight="1" x14ac:dyDescent="0.2">
      <c r="A80" s="24" t="s">
        <v>27</v>
      </c>
      <c r="B80" s="13">
        <v>399774832</v>
      </c>
    </row>
    <row r="81" spans="1:2" x14ac:dyDescent="0.2">
      <c r="A81" s="6" t="s">
        <v>8</v>
      </c>
      <c r="B81" s="13">
        <v>436888482</v>
      </c>
    </row>
    <row r="82" spans="1:2" x14ac:dyDescent="0.2">
      <c r="A82" s="6" t="s">
        <v>2</v>
      </c>
      <c r="B82" s="14">
        <f>SUM(B80:B81)</f>
        <v>836663314</v>
      </c>
    </row>
    <row r="83" spans="1:2" x14ac:dyDescent="0.2">
      <c r="A83" s="7"/>
      <c r="B83" s="22"/>
    </row>
    <row r="84" spans="1:2" ht="25.5" x14ac:dyDescent="0.2">
      <c r="A84" s="26" t="s">
        <v>3</v>
      </c>
      <c r="B84" s="32" t="s">
        <v>21</v>
      </c>
    </row>
    <row r="85" spans="1:2" x14ac:dyDescent="0.2">
      <c r="A85" s="26" t="s">
        <v>4</v>
      </c>
      <c r="B85" s="33" t="s">
        <v>36</v>
      </c>
    </row>
    <row r="86" spans="1:2" x14ac:dyDescent="0.2">
      <c r="A86" s="26" t="s">
        <v>0</v>
      </c>
      <c r="B86" s="34" t="s">
        <v>18</v>
      </c>
    </row>
    <row r="87" spans="1:2" x14ac:dyDescent="0.2">
      <c r="A87" s="26" t="s">
        <v>1</v>
      </c>
      <c r="B87" s="33" t="s">
        <v>22</v>
      </c>
    </row>
    <row r="88" spans="1:2" x14ac:dyDescent="0.2">
      <c r="A88" s="26" t="s">
        <v>7</v>
      </c>
      <c r="B88" s="31">
        <v>226669466</v>
      </c>
    </row>
    <row r="89" spans="1:2" x14ac:dyDescent="0.2">
      <c r="A89" s="26" t="s">
        <v>8</v>
      </c>
      <c r="B89" s="31">
        <v>176224900</v>
      </c>
    </row>
    <row r="90" spans="1:2" x14ac:dyDescent="0.2">
      <c r="A90" s="26" t="s">
        <v>2</v>
      </c>
      <c r="B90" s="31">
        <f>SUM(B88:B89)</f>
        <v>402894366</v>
      </c>
    </row>
    <row r="91" spans="1:2" x14ac:dyDescent="0.2">
      <c r="A91" s="25"/>
      <c r="B91" s="22"/>
    </row>
    <row r="92" spans="1:2" x14ac:dyDescent="0.2">
      <c r="A92" s="26" t="s">
        <v>3</v>
      </c>
      <c r="B92" s="27" t="s">
        <v>23</v>
      </c>
    </row>
    <row r="93" spans="1:2" x14ac:dyDescent="0.2">
      <c r="A93" s="26" t="s">
        <v>4</v>
      </c>
      <c r="B93" s="28" t="s">
        <v>45</v>
      </c>
    </row>
    <row r="94" spans="1:2" x14ac:dyDescent="0.2">
      <c r="A94" s="26" t="s">
        <v>0</v>
      </c>
      <c r="B94" s="29" t="s">
        <v>18</v>
      </c>
    </row>
    <row r="95" spans="1:2" x14ac:dyDescent="0.2">
      <c r="A95" s="26" t="s">
        <v>1</v>
      </c>
      <c r="B95" s="29" t="s">
        <v>46</v>
      </c>
    </row>
    <row r="96" spans="1:2" x14ac:dyDescent="0.2">
      <c r="A96" s="26" t="s">
        <v>7</v>
      </c>
      <c r="B96" s="30">
        <v>51914565</v>
      </c>
    </row>
    <row r="97" spans="1:2" x14ac:dyDescent="0.2">
      <c r="A97" s="26" t="s">
        <v>8</v>
      </c>
      <c r="B97" s="30">
        <v>0</v>
      </c>
    </row>
    <row r="98" spans="1:2" x14ac:dyDescent="0.2">
      <c r="A98" s="26" t="s">
        <v>2</v>
      </c>
      <c r="B98" s="31">
        <f>SUM(B96:B97)</f>
        <v>51914565</v>
      </c>
    </row>
    <row r="100" spans="1:2" ht="25.5" x14ac:dyDescent="0.2">
      <c r="A100" s="6" t="s">
        <v>3</v>
      </c>
      <c r="B100" s="1" t="s">
        <v>28</v>
      </c>
    </row>
    <row r="101" spans="1:2" x14ac:dyDescent="0.2">
      <c r="A101" s="6" t="s">
        <v>4</v>
      </c>
      <c r="B101" s="2" t="s">
        <v>29</v>
      </c>
    </row>
    <row r="102" spans="1:2" x14ac:dyDescent="0.2">
      <c r="A102" s="6" t="s">
        <v>0</v>
      </c>
      <c r="B102" s="3" t="s">
        <v>18</v>
      </c>
    </row>
    <row r="103" spans="1:2" x14ac:dyDescent="0.2">
      <c r="A103" s="6" t="s">
        <v>1</v>
      </c>
      <c r="B103" s="3" t="s">
        <v>30</v>
      </c>
    </row>
    <row r="104" spans="1:2" x14ac:dyDescent="0.2">
      <c r="A104" s="6" t="s">
        <v>7</v>
      </c>
      <c r="B104" s="13">
        <v>169999999</v>
      </c>
    </row>
    <row r="105" spans="1:2" x14ac:dyDescent="0.2">
      <c r="A105" s="6" t="s">
        <v>8</v>
      </c>
      <c r="B105" s="13">
        <v>209830945</v>
      </c>
    </row>
    <row r="106" spans="1:2" x14ac:dyDescent="0.2">
      <c r="A106" s="6" t="s">
        <v>2</v>
      </c>
      <c r="B106" s="14">
        <f>SUM(B104:B105)</f>
        <v>379830944</v>
      </c>
    </row>
    <row r="108" spans="1:2" x14ac:dyDescent="0.2">
      <c r="A108" s="26" t="s">
        <v>3</v>
      </c>
      <c r="B108" s="27" t="s">
        <v>31</v>
      </c>
    </row>
    <row r="109" spans="1:2" x14ac:dyDescent="0.2">
      <c r="A109" s="26" t="s">
        <v>4</v>
      </c>
      <c r="B109" s="28" t="s">
        <v>44</v>
      </c>
    </row>
    <row r="110" spans="1:2" x14ac:dyDescent="0.2">
      <c r="A110" s="26" t="s">
        <v>0</v>
      </c>
      <c r="B110" s="29" t="s">
        <v>18</v>
      </c>
    </row>
    <row r="111" spans="1:2" x14ac:dyDescent="0.2">
      <c r="A111" s="26" t="s">
        <v>1</v>
      </c>
      <c r="B111" s="29" t="s">
        <v>55</v>
      </c>
    </row>
    <row r="112" spans="1:2" x14ac:dyDescent="0.2">
      <c r="A112" s="26" t="s">
        <v>7</v>
      </c>
      <c r="B112" s="30">
        <v>271701800</v>
      </c>
    </row>
    <row r="113" spans="1:2" x14ac:dyDescent="0.2">
      <c r="A113" s="26" t="s">
        <v>8</v>
      </c>
      <c r="B113" s="30">
        <v>2447458</v>
      </c>
    </row>
    <row r="114" spans="1:2" x14ac:dyDescent="0.2">
      <c r="A114" s="26" t="s">
        <v>2</v>
      </c>
      <c r="B114" s="30">
        <f>SUM(B112:B113)</f>
        <v>274149258</v>
      </c>
    </row>
    <row r="116" spans="1:2" x14ac:dyDescent="0.2">
      <c r="A116" s="26" t="s">
        <v>3</v>
      </c>
      <c r="B116" s="27" t="s">
        <v>41</v>
      </c>
    </row>
    <row r="117" spans="1:2" x14ac:dyDescent="0.2">
      <c r="A117" s="26" t="s">
        <v>4</v>
      </c>
      <c r="B117" s="28" t="s">
        <v>42</v>
      </c>
    </row>
    <row r="118" spans="1:2" x14ac:dyDescent="0.2">
      <c r="A118" s="26" t="s">
        <v>0</v>
      </c>
      <c r="B118" s="29" t="s">
        <v>37</v>
      </c>
    </row>
    <row r="119" spans="1:2" x14ac:dyDescent="0.2">
      <c r="A119" s="26" t="s">
        <v>1</v>
      </c>
      <c r="B119" s="30" t="s">
        <v>43</v>
      </c>
    </row>
    <row r="120" spans="1:2" x14ac:dyDescent="0.2">
      <c r="A120" s="26" t="s">
        <v>7</v>
      </c>
      <c r="B120" s="30">
        <v>20000000</v>
      </c>
    </row>
    <row r="121" spans="1:2" x14ac:dyDescent="0.2">
      <c r="A121" s="26" t="s">
        <v>8</v>
      </c>
      <c r="B121" s="30">
        <v>11088</v>
      </c>
    </row>
    <row r="122" spans="1:2" x14ac:dyDescent="0.2">
      <c r="A122" s="26" t="s">
        <v>2</v>
      </c>
      <c r="B122" s="30">
        <v>20000000</v>
      </c>
    </row>
    <row r="124" spans="1:2" x14ac:dyDescent="0.2">
      <c r="A124" s="26" t="s">
        <v>3</v>
      </c>
      <c r="B124" s="27" t="s">
        <v>64</v>
      </c>
    </row>
    <row r="125" spans="1:2" x14ac:dyDescent="0.2">
      <c r="A125" s="26" t="s">
        <v>4</v>
      </c>
      <c r="B125" s="41" t="s">
        <v>65</v>
      </c>
    </row>
    <row r="126" spans="1:2" x14ac:dyDescent="0.2">
      <c r="A126" s="26" t="s">
        <v>0</v>
      </c>
      <c r="B126" s="42">
        <v>44041</v>
      </c>
    </row>
    <row r="127" spans="1:2" x14ac:dyDescent="0.2">
      <c r="A127" s="26" t="s">
        <v>1</v>
      </c>
      <c r="B127" s="14" t="s">
        <v>66</v>
      </c>
    </row>
    <row r="128" spans="1:2" x14ac:dyDescent="0.2">
      <c r="A128" s="26" t="s">
        <v>7</v>
      </c>
      <c r="B128" s="14">
        <v>6000000</v>
      </c>
    </row>
    <row r="129" spans="1:2" x14ac:dyDescent="0.2">
      <c r="A129" s="26" t="s">
        <v>8</v>
      </c>
      <c r="B129" s="14">
        <v>1620000</v>
      </c>
    </row>
    <row r="130" spans="1:2" x14ac:dyDescent="0.2">
      <c r="A130" s="26" t="s">
        <v>2</v>
      </c>
      <c r="B130" s="14">
        <f>SUM(B128:B129)</f>
        <v>7620000</v>
      </c>
    </row>
    <row r="131" spans="1:2" x14ac:dyDescent="0.2">
      <c r="A131" s="36"/>
      <c r="B131" s="37"/>
    </row>
    <row r="132" spans="1:2" x14ac:dyDescent="0.2">
      <c r="A132" s="26" t="s">
        <v>3</v>
      </c>
      <c r="B132" s="27" t="s">
        <v>57</v>
      </c>
    </row>
    <row r="133" spans="1:2" x14ac:dyDescent="0.2">
      <c r="A133" s="26" t="s">
        <v>4</v>
      </c>
      <c r="B133" s="28" t="s">
        <v>57</v>
      </c>
    </row>
    <row r="134" spans="1:2" x14ac:dyDescent="0.2">
      <c r="A134" s="26" t="s">
        <v>0</v>
      </c>
      <c r="B134" s="29" t="s">
        <v>18</v>
      </c>
    </row>
    <row r="135" spans="1:2" x14ac:dyDescent="0.2">
      <c r="A135" s="26" t="s">
        <v>1</v>
      </c>
      <c r="B135" s="30" t="s">
        <v>58</v>
      </c>
    </row>
    <row r="136" spans="1:2" x14ac:dyDescent="0.2">
      <c r="A136" s="26" t="s">
        <v>7</v>
      </c>
      <c r="B136" s="30">
        <v>8320950</v>
      </c>
    </row>
    <row r="137" spans="1:2" x14ac:dyDescent="0.2">
      <c r="A137" s="26" t="s">
        <v>8</v>
      </c>
      <c r="B137" s="30">
        <v>924550</v>
      </c>
    </row>
    <row r="138" spans="1:2" x14ac:dyDescent="0.2">
      <c r="A138" s="26" t="s">
        <v>2</v>
      </c>
      <c r="B138" s="30">
        <f>SUM(B136:B137)</f>
        <v>9245500</v>
      </c>
    </row>
    <row r="139" spans="1:2" x14ac:dyDescent="0.2">
      <c r="A139" s="36"/>
      <c r="B139" s="37"/>
    </row>
    <row r="140" spans="1:2" x14ac:dyDescent="0.2">
      <c r="A140" s="7"/>
      <c r="B140" s="38"/>
    </row>
    <row r="141" spans="1:2" x14ac:dyDescent="0.2">
      <c r="A141" s="26" t="s">
        <v>51</v>
      </c>
      <c r="B141" s="27" t="s">
        <v>67</v>
      </c>
    </row>
    <row r="142" spans="1:2" x14ac:dyDescent="0.2">
      <c r="A142" s="26" t="s">
        <v>4</v>
      </c>
      <c r="B142" s="28" t="s">
        <v>68</v>
      </c>
    </row>
    <row r="143" spans="1:2" x14ac:dyDescent="0.2">
      <c r="A143" s="26" t="s">
        <v>0</v>
      </c>
      <c r="B143" s="34">
        <v>43966</v>
      </c>
    </row>
    <row r="144" spans="1:2" x14ac:dyDescent="0.2">
      <c r="A144" s="26" t="s">
        <v>1</v>
      </c>
      <c r="B144" s="30" t="s">
        <v>69</v>
      </c>
    </row>
    <row r="145" spans="1:2" x14ac:dyDescent="0.2">
      <c r="A145" s="26" t="s">
        <v>7</v>
      </c>
      <c r="B145" s="43">
        <v>27978</v>
      </c>
    </row>
    <row r="146" spans="1:2" x14ac:dyDescent="0.2">
      <c r="A146" s="26" t="s">
        <v>8</v>
      </c>
      <c r="B146" s="43">
        <v>4691</v>
      </c>
    </row>
    <row r="147" spans="1:2" x14ac:dyDescent="0.2">
      <c r="A147" s="26" t="s">
        <v>2</v>
      </c>
      <c r="B147" s="43">
        <f>SUM(B145:B146)</f>
        <v>32669</v>
      </c>
    </row>
    <row r="149" spans="1:2" ht="25.5" x14ac:dyDescent="0.2">
      <c r="A149" s="6" t="s">
        <v>3</v>
      </c>
      <c r="B149" s="44" t="s">
        <v>59</v>
      </c>
    </row>
    <row r="150" spans="1:2" x14ac:dyDescent="0.2">
      <c r="A150" s="6" t="s">
        <v>4</v>
      </c>
      <c r="B150" s="3" t="s">
        <v>60</v>
      </c>
    </row>
    <row r="151" spans="1:2" x14ac:dyDescent="0.2">
      <c r="A151" s="6" t="s">
        <v>0</v>
      </c>
      <c r="B151" s="45">
        <v>43704</v>
      </c>
    </row>
    <row r="152" spans="1:2" x14ac:dyDescent="0.2">
      <c r="A152" s="6" t="s">
        <v>1</v>
      </c>
      <c r="B152" s="3" t="s">
        <v>61</v>
      </c>
    </row>
    <row r="153" spans="1:2" x14ac:dyDescent="0.2">
      <c r="A153" s="6" t="s">
        <v>7</v>
      </c>
      <c r="B153" s="39">
        <v>127147771</v>
      </c>
    </row>
    <row r="154" spans="1:2" ht="38.25" x14ac:dyDescent="0.2">
      <c r="A154" s="6" t="s">
        <v>62</v>
      </c>
      <c r="B154" s="40">
        <f>B155-B153</f>
        <v>6246910198</v>
      </c>
    </row>
    <row r="155" spans="1:2" x14ac:dyDescent="0.2">
      <c r="A155" s="6" t="s">
        <v>2</v>
      </c>
      <c r="B155" s="39">
        <v>6374057969</v>
      </c>
    </row>
  </sheetData>
  <mergeCells count="2">
    <mergeCell ref="A4:B4"/>
    <mergeCell ref="A6:B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 xml:space="preserve">&amp;C&amp;P&amp;R
</oddFooter>
  </headerFooter>
  <rowBreaks count="1" manualBreakCount="1">
    <brk id="82" max="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Kántor Zsuzsanna</dc:creator>
  <cp:lastModifiedBy>Boráros Barbara</cp:lastModifiedBy>
  <cp:lastPrinted>2020-10-13T11:09:05Z</cp:lastPrinted>
  <dcterms:created xsi:type="dcterms:W3CDTF">2011-11-04T08:04:43Z</dcterms:created>
  <dcterms:modified xsi:type="dcterms:W3CDTF">2021-07-29T08:31:07Z</dcterms:modified>
</cp:coreProperties>
</file>