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X:\d\2021\Testületi ülés\5 Május\Május 28\67 3 melléklet mellékletei\"/>
    </mc:Choice>
  </mc:AlternateContent>
  <xr:revisionPtr revIDLastSave="0" documentId="13_ncr:1_{FF57CD97-2599-4FA9-B041-C1B7C72A2495}" xr6:coauthVersionLast="46" xr6:coauthVersionMax="46" xr10:uidLastSave="{00000000-0000-0000-0000-000000000000}"/>
  <bookViews>
    <workbookView xWindow="-120" yWindow="-120" windowWidth="29040" windowHeight="15840" tabRatio="778" xr2:uid="{00000000-000D-0000-FFFF-FFFF00000000}"/>
  </bookViews>
  <sheets>
    <sheet name="18. melléklet" sheetId="8" r:id="rId1"/>
    <sheet name="Munka1" sheetId="3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'[1]4. sz. melléklet'!#REF!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0">#REF!</definedName>
    <definedName name="Excel_BuiltIn__FilterDatabase_5_13">#REF!</definedName>
    <definedName name="Excel_BuiltIn__FilterDatabase_5_15">'[4]4. sz. melléklet'!#REF!</definedName>
    <definedName name="Excel_BuiltIn__FilterDatabase_5_17" localSheetId="0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'[5]4.B-C. sz. melléklet'!#REF!</definedName>
    <definedName name="fff">#REF!</definedName>
    <definedName name="_xlnm.Print_Titles" localSheetId="0">'18. melléklet'!$6:$6</definedName>
    <definedName name="_xlnm.Print_Area" localSheetId="0">'18. melléklet'!$A$1:$L$100</definedName>
    <definedName name="SHARED_FORMULA_1_10_1_10_2" localSheetId="0">SUM(#REF!,#REF!,#REF!,#REF!,#REF!,#REF!)</definedName>
    <definedName name="SHARED_FORMULA_1_10_1_10_2">SUM(#REF!,#REF!,#REF!,#REF!,#REF!,#REF!)</definedName>
    <definedName name="SHARED_FORMULA_1_26_1_26_2" localSheetId="0">SUM(#REF!,#REF!,#REF!)</definedName>
    <definedName name="SHARED_FORMULA_1_26_1_26_2">SUM(#REF!,#REF!,#REF!)</definedName>
    <definedName name="SHARED_FORMULA_1_38_1_38_8" localSheetId="0">SUM(#REF!)</definedName>
    <definedName name="SHARED_FORMULA_1_38_1_38_8">SUM(#REF!)</definedName>
    <definedName name="SHARED_FORMULA_1_42_1_42_8" localSheetId="0">SUM(#REF!,#REF!)</definedName>
    <definedName name="SHARED_FORMULA_1_42_1_42_8">SUM(#REF!,#REF!)</definedName>
    <definedName name="SHARED_FORMULA_10_41_10_41_2" localSheetId="0">SUM(#REF!+#REF!+#REF!)</definedName>
    <definedName name="SHARED_FORMULA_10_41_10_41_2">SUM(#REF!+#REF!+#REF!)</definedName>
    <definedName name="SHARED_FORMULA_10_5_10_5_2" localSheetId="0">SUM(#REF!+#REF!+#REF!)</definedName>
    <definedName name="SHARED_FORMULA_10_5_10_5_2">SUM(#REF!+#REF!+#REF!)</definedName>
    <definedName name="SHARED_FORMULA_11_40_11_40_2" localSheetId="0">SUM(#REF!+#REF!+#REF!)</definedName>
    <definedName name="SHARED_FORMULA_11_40_11_40_2">SUM(#REF!+#REF!+#REF!)</definedName>
    <definedName name="SHARED_FORMULA_11_5_11_5_2" localSheetId="0">SUM(#REF!+#REF!+#REF!)</definedName>
    <definedName name="SHARED_FORMULA_11_5_11_5_2">SUM(#REF!+#REF!+#REF!)</definedName>
    <definedName name="SHARED_FORMULA_12_13_12_13_3" localSheetId="0">SUM(#REF!+#REF!+#REF!)</definedName>
    <definedName name="SHARED_FORMULA_12_13_12_13_3">SUM(#REF!+#REF!+#REF!)</definedName>
    <definedName name="SHARED_FORMULA_12_133_12_133_5" localSheetId="0">SUM(#REF!)-#REF!-#REF!-#REF!</definedName>
    <definedName name="SHARED_FORMULA_12_133_12_133_5">SUM(#REF!)-#REF!-#REF!-#REF!</definedName>
    <definedName name="SHARED_FORMULA_12_40_12_40_2" localSheetId="0">SUM(#REF!+#REF!+#REF!)</definedName>
    <definedName name="SHARED_FORMULA_12_40_12_40_2">SUM(#REF!+#REF!+#REF!)</definedName>
    <definedName name="SHARED_FORMULA_12_5_12_5_2" localSheetId="0">SUM(#REF!+#REF!+#REF!)</definedName>
    <definedName name="SHARED_FORMULA_12_5_12_5_2">SUM(#REF!+#REF!+#REF!)</definedName>
    <definedName name="SHARED_FORMULA_12_5_12_5_3" localSheetId="0">SUM(#REF!+#REF!+#REF!)</definedName>
    <definedName name="SHARED_FORMULA_12_5_12_5_3">SUM(#REF!+#REF!+#REF!)</definedName>
    <definedName name="SHARED_FORMULA_12_6_12_6_0" localSheetId="0">#REF!/#REF!*100</definedName>
    <definedName name="SHARED_FORMULA_12_6_12_6_0">#REF!/#REF!*100</definedName>
    <definedName name="SHARED_FORMULA_13_105_13_105_5" localSheetId="0">SUM(#REF!)-#REF!</definedName>
    <definedName name="SHARED_FORMULA_13_105_13_105_5">SUM(#REF!)-#REF!</definedName>
    <definedName name="SHARED_FORMULA_13_3_13_3_5" localSheetId="0">SUM(#REF!)-#REF!</definedName>
    <definedName name="SHARED_FORMULA_13_3_13_3_5">SUM(#REF!)-#REF!</definedName>
    <definedName name="SHARED_FORMULA_13_41_13_41_5" localSheetId="0">SUM(#REF!)-#REF!</definedName>
    <definedName name="SHARED_FORMULA_13_41_13_41_5">SUM(#REF!)-#REF!</definedName>
    <definedName name="SHARED_FORMULA_13_73_13_73_5" localSheetId="0">SUM(#REF!)-#REF!</definedName>
    <definedName name="SHARED_FORMULA_13_73_13_73_5">SUM(#REF!)-#REF!</definedName>
    <definedName name="SHARED_FORMULA_13_9_13_9_3" localSheetId="0">SUM(#REF!+#REF!+#REF!)</definedName>
    <definedName name="SHARED_FORMULA_13_9_13_9_3">SUM(#REF!+#REF!+#REF!)</definedName>
    <definedName name="SHARED_FORMULA_14_102_14_102_5" localSheetId="0">#REF!</definedName>
    <definedName name="SHARED_FORMULA_14_102_14_102_5">#REF!</definedName>
    <definedName name="SHARED_FORMULA_14_121_14_121_5" localSheetId="0">#REF!+#REF!+#REF!+#REF!</definedName>
    <definedName name="SHARED_FORMULA_14_121_14_121_5">#REF!+#REF!+#REF!+#REF!</definedName>
    <definedName name="SHARED_FORMULA_14_131_14_131_5" localSheetId="0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0">#REF!+#REF!</definedName>
    <definedName name="SHARED_FORMULA_14_150_14_150_5">#REF!+#REF!</definedName>
    <definedName name="SHARED_FORMULA_14_151_14_151_5" localSheetId="0">#REF!-#REF!</definedName>
    <definedName name="SHARED_FORMULA_14_151_14_151_5">#REF!-#REF!</definedName>
    <definedName name="SHARED_FORMULA_14_71_14_71_5" localSheetId="0">#REF!+#REF!+#REF!+#REF!</definedName>
    <definedName name="SHARED_FORMULA_14_71_14_71_5">#REF!+#REF!+#REF!+#REF!</definedName>
    <definedName name="SHARED_FORMULA_14_72_14_72_5" localSheetId="0">#REF!+#REF!+#REF!+#REF!</definedName>
    <definedName name="SHARED_FORMULA_14_72_14_72_5">#REF!+#REF!+#REF!+#REF!</definedName>
    <definedName name="SHARED_FORMULA_14_73_14_73_5" localSheetId="0">#REF!+#REF!+#REF!+#REF!</definedName>
    <definedName name="SHARED_FORMULA_14_73_14_73_5">#REF!+#REF!+#REF!+#REF!</definedName>
    <definedName name="SHARED_FORMULA_14_74_14_74_5" localSheetId="0">#REF!+#REF!+#REF!+#REF!</definedName>
    <definedName name="SHARED_FORMULA_14_74_14_74_5">#REF!+#REF!+#REF!+#REF!</definedName>
    <definedName name="SHARED_FORMULA_14_75_14_75_5" localSheetId="0">#REF!+#REF!+#REF!+#REF!</definedName>
    <definedName name="SHARED_FORMULA_14_75_14_75_5">#REF!+#REF!+#REF!+#REF!</definedName>
    <definedName name="SHARED_FORMULA_14_86_14_86_5" localSheetId="0">#REF!+#REF!</definedName>
    <definedName name="SHARED_FORMULA_14_86_14_86_5">#REF!+#REF!</definedName>
    <definedName name="SHARED_FORMULA_14_9_14_9_3" localSheetId="0">SUM(#REF!+#REF!+#REF!)</definedName>
    <definedName name="SHARED_FORMULA_14_9_14_9_3">SUM(#REF!+#REF!+#REF!)</definedName>
    <definedName name="SHARED_FORMULA_16_112_16_112_5" localSheetId="0">#REF!</definedName>
    <definedName name="SHARED_FORMULA_16_112_16_112_5">#REF!</definedName>
    <definedName name="SHARED_FORMULA_17_108_17_108_5" localSheetId="0">#REF!</definedName>
    <definedName name="SHARED_FORMULA_17_108_17_108_5">#REF!</definedName>
    <definedName name="SHARED_FORMULA_17_117_17_117_5" localSheetId="0">#REF!</definedName>
    <definedName name="SHARED_FORMULA_17_117_17_117_5">#REF!</definedName>
    <definedName name="SHARED_FORMULA_17_127_17_127_5" localSheetId="0">#REF!</definedName>
    <definedName name="SHARED_FORMULA_17_127_17_127_5">#REF!</definedName>
    <definedName name="SHARED_FORMULA_17_22_17_22_5" localSheetId="0">#REF!</definedName>
    <definedName name="SHARED_FORMULA_17_22_17_22_5">#REF!</definedName>
    <definedName name="SHARED_FORMULA_17_27_17_27_5" localSheetId="0">#REF!</definedName>
    <definedName name="SHARED_FORMULA_17_27_17_27_5">#REF!</definedName>
    <definedName name="SHARED_FORMULA_17_32_17_32_5" localSheetId="0">#REF!</definedName>
    <definedName name="SHARED_FORMULA_17_32_17_32_5">#REF!</definedName>
    <definedName name="SHARED_FORMULA_17_37_17_37_5" localSheetId="0">#REF!</definedName>
    <definedName name="SHARED_FORMULA_17_37_17_37_5">#REF!</definedName>
    <definedName name="SHARED_FORMULA_17_4_17_4_5" localSheetId="0">#REF!</definedName>
    <definedName name="SHARED_FORMULA_17_4_17_4_5">#REF!</definedName>
    <definedName name="SHARED_FORMULA_17_43_17_43_5" localSheetId="0">#REF!</definedName>
    <definedName name="SHARED_FORMULA_17_43_17_43_5">#REF!</definedName>
    <definedName name="SHARED_FORMULA_17_47_17_47_5" localSheetId="0">#REF!</definedName>
    <definedName name="SHARED_FORMULA_17_47_17_47_5">#REF!</definedName>
    <definedName name="SHARED_FORMULA_17_52_17_52_5" localSheetId="0">#REF!</definedName>
    <definedName name="SHARED_FORMULA_17_52_17_52_5">#REF!</definedName>
    <definedName name="SHARED_FORMULA_17_57_17_57_5" localSheetId="0">#REF!</definedName>
    <definedName name="SHARED_FORMULA_17_57_17_57_5">#REF!</definedName>
    <definedName name="SHARED_FORMULA_17_62_17_62_5" localSheetId="0">#REF!</definedName>
    <definedName name="SHARED_FORMULA_17_62_17_62_5">#REF!</definedName>
    <definedName name="SHARED_FORMULA_17_67_17_67_5" localSheetId="0">#REF!</definedName>
    <definedName name="SHARED_FORMULA_17_67_17_67_5">#REF!</definedName>
    <definedName name="SHARED_FORMULA_17_77_17_77_5" localSheetId="0">#REF!</definedName>
    <definedName name="SHARED_FORMULA_17_77_17_77_5">#REF!</definedName>
    <definedName name="SHARED_FORMULA_17_82_17_82_5" localSheetId="0">#REF!</definedName>
    <definedName name="SHARED_FORMULA_17_82_17_82_5">#REF!</definedName>
    <definedName name="SHARED_FORMULA_17_9_17_9_5" localSheetId="0">#REF!</definedName>
    <definedName name="SHARED_FORMULA_17_9_17_9_5">#REF!</definedName>
    <definedName name="SHARED_FORMULA_17_92_17_92_5" localSheetId="0">#REF!</definedName>
    <definedName name="SHARED_FORMULA_17_92_17_92_5">#REF!</definedName>
    <definedName name="SHARED_FORMULA_17_97_17_97_5" localSheetId="0">#REF!</definedName>
    <definedName name="SHARED_FORMULA_17_97_17_97_5">#REF!</definedName>
    <definedName name="SHARED_FORMULA_2_102_2_102_5" localSheetId="0">#REF!</definedName>
    <definedName name="SHARED_FORMULA_2_102_2_102_5">#REF!</definedName>
    <definedName name="SHARED_FORMULA_2_107_2_107_5" localSheetId="0">#REF!</definedName>
    <definedName name="SHARED_FORMULA_2_107_2_107_5">#REF!</definedName>
    <definedName name="SHARED_FORMULA_2_112_2_112_5" localSheetId="0">#REF!</definedName>
    <definedName name="SHARED_FORMULA_2_112_2_112_5">#REF!</definedName>
    <definedName name="SHARED_FORMULA_2_121_2_121_5" localSheetId="0">#REF!+#REF!+#REF!+#REF!</definedName>
    <definedName name="SHARED_FORMULA_2_121_2_121_5">#REF!+#REF!+#REF!+#REF!</definedName>
    <definedName name="SHARED_FORMULA_2_122_2_122_5" localSheetId="0">#REF!+#REF!+#REF!+#REF!</definedName>
    <definedName name="SHARED_FORMULA_2_122_2_122_5">#REF!+#REF!+#REF!+#REF!</definedName>
    <definedName name="SHARED_FORMULA_2_123_2_123_5" localSheetId="0">#REF!+#REF!+#REF!+#REF!</definedName>
    <definedName name="SHARED_FORMULA_2_123_2_123_5">#REF!+#REF!+#REF!+#REF!</definedName>
    <definedName name="SHARED_FORMULA_2_124_2_124_5" localSheetId="0">#REF!+#REF!+#REF!+#REF!</definedName>
    <definedName name="SHARED_FORMULA_2_124_2_124_5">#REF!+#REF!+#REF!+#REF!</definedName>
    <definedName name="SHARED_FORMULA_2_125_2_125_5" localSheetId="0">#REF!+#REF!+#REF!+#REF!</definedName>
    <definedName name="SHARED_FORMULA_2_125_2_125_5">#REF!+#REF!+#REF!+#REF!</definedName>
    <definedName name="SHARED_FORMULA_2_127_2_127_5" localSheetId="0">#REF!</definedName>
    <definedName name="SHARED_FORMULA_2_127_2_127_5">#REF!</definedName>
    <definedName name="SHARED_FORMULA_2_131_2_131_5" localSheetId="0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0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0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0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0">#REF!</definedName>
    <definedName name="SHARED_FORMULA_2_14_2_14_5">#REF!</definedName>
    <definedName name="SHARED_FORMULA_2_140_2_140_5" localSheetId="0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0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0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0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0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0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0">#REF!-#REF!</definedName>
    <definedName name="SHARED_FORMULA_2_146_2_146_5">#REF!-#REF!</definedName>
    <definedName name="SHARED_FORMULA_2_22_2_22_5" localSheetId="0">#REF!</definedName>
    <definedName name="SHARED_FORMULA_2_22_2_22_5">#REF!</definedName>
    <definedName name="SHARED_FORMULA_2_27_2_27_5" localSheetId="0">#REF!</definedName>
    <definedName name="SHARED_FORMULA_2_27_2_27_5">#REF!</definedName>
    <definedName name="SHARED_FORMULA_2_32_2_32_5" localSheetId="0">#REF!</definedName>
    <definedName name="SHARED_FORMULA_2_32_2_32_5">#REF!</definedName>
    <definedName name="SHARED_FORMULA_2_37_2_37_5" localSheetId="0">#REF!</definedName>
    <definedName name="SHARED_FORMULA_2_37_2_37_5">#REF!</definedName>
    <definedName name="SHARED_FORMULA_2_4_2_4_5" localSheetId="0">#REF!</definedName>
    <definedName name="SHARED_FORMULA_2_4_2_4_5">#REF!</definedName>
    <definedName name="SHARED_FORMULA_2_42_2_42_5" localSheetId="0">#REF!</definedName>
    <definedName name="SHARED_FORMULA_2_42_2_42_5">#REF!</definedName>
    <definedName name="SHARED_FORMULA_2_44_2_44_5" localSheetId="0">#REF!</definedName>
    <definedName name="SHARED_FORMULA_2_44_2_44_5">#REF!</definedName>
    <definedName name="SHARED_FORMULA_2_47_2_47_5" localSheetId="0">#REF!</definedName>
    <definedName name="SHARED_FORMULA_2_47_2_47_5">#REF!</definedName>
    <definedName name="SHARED_FORMULA_2_48_2_48_5" localSheetId="0">#REF!</definedName>
    <definedName name="SHARED_FORMULA_2_48_2_48_5">#REF!</definedName>
    <definedName name="SHARED_FORMULA_2_52_2_52_5" localSheetId="0">#REF!</definedName>
    <definedName name="SHARED_FORMULA_2_52_2_52_5">#REF!</definedName>
    <definedName name="SHARED_FORMULA_2_57_2_57_5" localSheetId="0">#REF!</definedName>
    <definedName name="SHARED_FORMULA_2_57_2_57_5">#REF!</definedName>
    <definedName name="SHARED_FORMULA_2_67_2_67_5" localSheetId="0">#REF!</definedName>
    <definedName name="SHARED_FORMULA_2_67_2_67_5">#REF!</definedName>
    <definedName name="SHARED_FORMULA_2_71_2_71_5" localSheetId="0">#REF!+#REF!+#REF!+#REF!</definedName>
    <definedName name="SHARED_FORMULA_2_71_2_71_5">#REF!+#REF!+#REF!+#REF!</definedName>
    <definedName name="SHARED_FORMULA_2_72_2_72_5" localSheetId="0">#REF!+#REF!+#REF!+#REF!</definedName>
    <definedName name="SHARED_FORMULA_2_72_2_72_5">#REF!+#REF!+#REF!+#REF!</definedName>
    <definedName name="SHARED_FORMULA_2_73_2_73_5" localSheetId="0">#REF!+#REF!+#REF!+#REF!</definedName>
    <definedName name="SHARED_FORMULA_2_73_2_73_5">#REF!+#REF!+#REF!+#REF!</definedName>
    <definedName name="SHARED_FORMULA_2_74_2_74_5" localSheetId="0">#REF!+#REF!+#REF!+#REF!</definedName>
    <definedName name="SHARED_FORMULA_2_74_2_74_5">#REF!+#REF!+#REF!+#REF!</definedName>
    <definedName name="SHARED_FORMULA_2_75_2_75_5" localSheetId="0">#REF!+#REF!+#REF!+#REF!</definedName>
    <definedName name="SHARED_FORMULA_2_75_2_75_5">#REF!+#REF!+#REF!+#REF!</definedName>
    <definedName name="SHARED_FORMULA_2_82_2_82_5" localSheetId="0">#REF!</definedName>
    <definedName name="SHARED_FORMULA_2_82_2_82_5">#REF!</definedName>
    <definedName name="SHARED_FORMULA_2_86_2_86_5" localSheetId="0">#REF!+#REF!</definedName>
    <definedName name="SHARED_FORMULA_2_86_2_86_5">#REF!+#REF!</definedName>
    <definedName name="SHARED_FORMULA_2_87_2_87_5" localSheetId="0">#REF!+#REF!</definedName>
    <definedName name="SHARED_FORMULA_2_87_2_87_5">#REF!+#REF!</definedName>
    <definedName name="SHARED_FORMULA_2_88_2_88_5" localSheetId="0">#REF!+#REF!</definedName>
    <definedName name="SHARED_FORMULA_2_88_2_88_5">#REF!+#REF!</definedName>
    <definedName name="SHARED_FORMULA_2_89_2_89_5" localSheetId="0">#REF!+#REF!</definedName>
    <definedName name="SHARED_FORMULA_2_89_2_89_5">#REF!+#REF!</definedName>
    <definedName name="SHARED_FORMULA_2_9_2_9_5" localSheetId="0">#REF!</definedName>
    <definedName name="SHARED_FORMULA_2_9_2_9_5">#REF!</definedName>
    <definedName name="SHARED_FORMULA_2_90_2_90_5" localSheetId="0">#REF!+#REF!</definedName>
    <definedName name="SHARED_FORMULA_2_90_2_90_5">#REF!+#REF!</definedName>
    <definedName name="SHARED_FORMULA_2_92_2_92_5" localSheetId="0">#REF!</definedName>
    <definedName name="SHARED_FORMULA_2_92_2_92_5">#REF!</definedName>
    <definedName name="SHARED_FORMULA_2_97_2_97_5" localSheetId="0">#REF!</definedName>
    <definedName name="SHARED_FORMULA_2_97_2_97_5">#REF!</definedName>
    <definedName name="SHARED_FORMULA_20_10_20_10_5" localSheetId="0">#REF!</definedName>
    <definedName name="SHARED_FORMULA_20_10_20_10_5">#REF!</definedName>
    <definedName name="SHARED_FORMULA_20_102_20_102_5" localSheetId="0">#REF!</definedName>
    <definedName name="SHARED_FORMULA_20_102_20_102_5">#REF!</definedName>
    <definedName name="SHARED_FORMULA_20_112_20_112_5" localSheetId="0">#REF!</definedName>
    <definedName name="SHARED_FORMULA_20_112_20_112_5">#REF!</definedName>
    <definedName name="SHARED_FORMULA_20_117_20_117_5" localSheetId="0">#REF!</definedName>
    <definedName name="SHARED_FORMULA_20_117_20_117_5">#REF!</definedName>
    <definedName name="SHARED_FORMULA_20_121_20_121_5" localSheetId="0">#REF!+#REF!+#REF!+#REF!</definedName>
    <definedName name="SHARED_FORMULA_20_121_20_121_5">#REF!+#REF!+#REF!+#REF!</definedName>
    <definedName name="SHARED_FORMULA_20_127_20_127_5" localSheetId="0">#REF!</definedName>
    <definedName name="SHARED_FORMULA_20_127_20_127_5">#REF!</definedName>
    <definedName name="SHARED_FORMULA_20_131_20_131_5" localSheetId="0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0">#REF!</definedName>
    <definedName name="SHARED_FORMULA_20_14_20_14_5">#REF!</definedName>
    <definedName name="SHARED_FORMULA_20_141_20_141_5" localSheetId="0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0">#REF!</definedName>
    <definedName name="SHARED_FORMULA_20_19_20_19_5">#REF!</definedName>
    <definedName name="SHARED_FORMULA_20_22_20_22_5" localSheetId="0">#REF!</definedName>
    <definedName name="SHARED_FORMULA_20_22_20_22_5">#REF!</definedName>
    <definedName name="SHARED_FORMULA_20_27_20_27_5" localSheetId="0">#REF!</definedName>
    <definedName name="SHARED_FORMULA_20_27_20_27_5">#REF!</definedName>
    <definedName name="SHARED_FORMULA_20_33_20_33_5" localSheetId="0">#REF!</definedName>
    <definedName name="SHARED_FORMULA_20_33_20_33_5">#REF!</definedName>
    <definedName name="SHARED_FORMULA_20_37_20_37_5" localSheetId="0">#REF!</definedName>
    <definedName name="SHARED_FORMULA_20_37_20_37_5">#REF!</definedName>
    <definedName name="SHARED_FORMULA_20_42_20_42_5" localSheetId="0">#REF!</definedName>
    <definedName name="SHARED_FORMULA_20_42_20_42_5">#REF!</definedName>
    <definedName name="SHARED_FORMULA_20_57_20_57_5" localSheetId="0">#REF!</definedName>
    <definedName name="SHARED_FORMULA_20_57_20_57_5">#REF!</definedName>
    <definedName name="SHARED_FORMULA_20_63_20_63_5" localSheetId="0">#REF!</definedName>
    <definedName name="SHARED_FORMULA_20_63_20_63_5">#REF!</definedName>
    <definedName name="SHARED_FORMULA_20_67_20_67_5" localSheetId="0">#REF!</definedName>
    <definedName name="SHARED_FORMULA_20_67_20_67_5">#REF!</definedName>
    <definedName name="SHARED_FORMULA_20_78_20_78_5" localSheetId="0">#REF!</definedName>
    <definedName name="SHARED_FORMULA_20_78_20_78_5">#REF!</definedName>
    <definedName name="SHARED_FORMULA_20_82_20_82_5" localSheetId="0">#REF!</definedName>
    <definedName name="SHARED_FORMULA_20_82_20_82_5">#REF!</definedName>
    <definedName name="SHARED_FORMULA_20_86_20_86_5" localSheetId="0">#REF!+#REF!</definedName>
    <definedName name="SHARED_FORMULA_20_86_20_86_5">#REF!+#REF!</definedName>
    <definedName name="SHARED_FORMULA_20_92_20_92_5" localSheetId="0">#REF!</definedName>
    <definedName name="SHARED_FORMULA_20_92_20_92_5">#REF!</definedName>
    <definedName name="SHARED_FORMULA_23_3_23_3_5" localSheetId="0">SUM(#REF!)-#REF!</definedName>
    <definedName name="SHARED_FORMULA_23_3_23_3_5">SUM(#REF!)-#REF!</definedName>
    <definedName name="SHARED_FORMULA_23_32_23_32_5" localSheetId="0">SUM(#REF!)-#REF!</definedName>
    <definedName name="SHARED_FORMULA_23_32_23_32_5">SUM(#REF!)-#REF!</definedName>
    <definedName name="SHARED_FORMULA_23_64_23_64_5" localSheetId="0">SUM(#REF!)-#REF!</definedName>
    <definedName name="SHARED_FORMULA_23_64_23_64_5">SUM(#REF!)-#REF!</definedName>
    <definedName name="SHARED_FORMULA_23_96_23_96_5" localSheetId="0">SUM(#REF!)-#REF!</definedName>
    <definedName name="SHARED_FORMULA_23_96_23_96_5">SUM(#REF!)-#REF!</definedName>
    <definedName name="SHARED_FORMULA_25_131_25_131_5" localSheetId="0">SUM(#REF!)-#REF!</definedName>
    <definedName name="SHARED_FORMULA_25_131_25_131_5">SUM(#REF!)-#REF!</definedName>
    <definedName name="SHARED_FORMULA_3_10_3_10_3" localSheetId="0">SUM(#REF!)</definedName>
    <definedName name="SHARED_FORMULA_3_10_3_10_3">SUM(#REF!)</definedName>
    <definedName name="SHARED_FORMULA_3_308_3_308_4" localSheetId="0">SUM(#REF!+#REF!+#REF!)</definedName>
    <definedName name="SHARED_FORMULA_3_308_3_308_4">SUM(#REF!+#REF!+#REF!)</definedName>
    <definedName name="SHARED_FORMULA_3_309_3_309_4" localSheetId="0">#REF!+#REF!+#REF!</definedName>
    <definedName name="SHARED_FORMULA_3_309_3_309_4">#REF!+#REF!+#REF!</definedName>
    <definedName name="SHARED_FORMULA_3_312_3_312_4" localSheetId="0">SUM(#REF!+#REF!+#REF!)</definedName>
    <definedName name="SHARED_FORMULA_3_312_3_312_4">SUM(#REF!+#REF!+#REF!)</definedName>
    <definedName name="SHARED_FORMULA_3_32_3_32_2" localSheetId="0">SUM(#REF!)</definedName>
    <definedName name="SHARED_FORMULA_3_32_3_32_2">SUM(#REF!)</definedName>
    <definedName name="SHARED_FORMULA_3_320_3_320_4" localSheetId="0">SUM(#REF!+#REF!+#REF!+#REF!)</definedName>
    <definedName name="SHARED_FORMULA_3_320_3_320_4">SUM(#REF!+#REF!+#REF!+#REF!)</definedName>
    <definedName name="SHARED_FORMULA_3_321_3_321_4" localSheetId="0">SUM(#REF!+#REF!+#REF!+#REF!)</definedName>
    <definedName name="SHARED_FORMULA_3_321_3_321_4">SUM(#REF!+#REF!+#REF!+#REF!)</definedName>
    <definedName name="SHARED_FORMULA_3_37_3_37_2" localSheetId="0">SUM(#REF!)</definedName>
    <definedName name="SHARED_FORMULA_3_37_3_37_2">SUM(#REF!)</definedName>
    <definedName name="SHARED_FORMULA_3_47_3_47_2" localSheetId="0">SUM(#REF!)</definedName>
    <definedName name="SHARED_FORMULA_3_47_3_47_2">SUM(#REF!)</definedName>
    <definedName name="SHARED_FORMULA_3_59_3_59_5" localSheetId="0">#REF!</definedName>
    <definedName name="SHARED_FORMULA_3_59_3_59_5">#REF!</definedName>
    <definedName name="SHARED_FORMULA_3_77_3_77_5" localSheetId="0">#REF!</definedName>
    <definedName name="SHARED_FORMULA_3_77_3_77_5">#REF!</definedName>
    <definedName name="SHARED_FORMULA_3_94_3_94_5" localSheetId="0">#REF!</definedName>
    <definedName name="SHARED_FORMULA_3_94_3_94_5">#REF!</definedName>
    <definedName name="SHARED_FORMULA_4_133_4_133_5" localSheetId="0">SUM(#REF!)-#REF!-#REF!-#REF!</definedName>
    <definedName name="SHARED_FORMULA_4_133_4_133_5">SUM(#REF!)-#REF!-#REF!-#REF!</definedName>
    <definedName name="SHARED_FORMULA_4_136_4_136_4" localSheetId="0">SUM(#REF!)</definedName>
    <definedName name="SHARED_FORMULA_4_136_4_136_4">SUM(#REF!)</definedName>
    <definedName name="SHARED_FORMULA_4_200_4_200_4" localSheetId="0">SUM(#REF!)</definedName>
    <definedName name="SHARED_FORMULA_4_200_4_200_4">SUM(#REF!)</definedName>
    <definedName name="SHARED_FORMULA_4_264_4_264_4" localSheetId="0">SUM(#REF!)</definedName>
    <definedName name="SHARED_FORMULA_4_264_4_264_4">SUM(#REF!)</definedName>
    <definedName name="SHARED_FORMULA_4_322_4_322_4" localSheetId="0">SUM(#REF!,#REF!,#REF!)</definedName>
    <definedName name="SHARED_FORMULA_4_322_4_322_4">SUM(#REF!,#REF!,#REF!)</definedName>
    <definedName name="SHARED_FORMULA_4_43_4_43_3" localSheetId="0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0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0">SUM(#REF!)</definedName>
    <definedName name="SHARED_FORMULA_4_73_4_73_4">SUM(#REF!)</definedName>
    <definedName name="SHARED_FORMULA_4_8_4_8_4" localSheetId="0">SUM(#REF!)</definedName>
    <definedName name="SHARED_FORMULA_4_8_4_8_4">SUM(#REF!)</definedName>
    <definedName name="SHARED_FORMULA_4_9_4_9_3" localSheetId="0">SUM(#REF!)</definedName>
    <definedName name="SHARED_FORMULA_4_9_4_9_3">SUM(#REF!)</definedName>
    <definedName name="SHARED_FORMULA_5_108_5_108_5" localSheetId="0">#REF!</definedName>
    <definedName name="SHARED_FORMULA_5_108_5_108_5">#REF!</definedName>
    <definedName name="SHARED_FORMULA_5_109_5_109_5" localSheetId="0">#REF!</definedName>
    <definedName name="SHARED_FORMULA_5_109_5_109_5">#REF!</definedName>
    <definedName name="SHARED_FORMULA_5_129_5_129_5" localSheetId="0">#REF!</definedName>
    <definedName name="SHARED_FORMULA_5_129_5_129_5">#REF!</definedName>
    <definedName name="SHARED_FORMULA_5_19_5_19_5" localSheetId="0">#REF!</definedName>
    <definedName name="SHARED_FORMULA_5_19_5_19_5">#REF!</definedName>
    <definedName name="SHARED_FORMULA_5_28_5_28_5" localSheetId="0">#REF!</definedName>
    <definedName name="SHARED_FORMULA_5_28_5_28_5">#REF!</definedName>
    <definedName name="SHARED_FORMULA_5_288_5_288_4" localSheetId="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0">#REF!</definedName>
    <definedName name="SHARED_FORMULA_5_35_5_35_5">#REF!</definedName>
    <definedName name="SHARED_FORMULA_5_69_5_69_5" localSheetId="0">#REF!</definedName>
    <definedName name="SHARED_FORMULA_5_69_5_69_5">#REF!</definedName>
    <definedName name="SHARED_FORMULA_5_7_5_7_5" localSheetId="0">#REF!</definedName>
    <definedName name="SHARED_FORMULA_5_7_5_7_5">#REF!</definedName>
    <definedName name="SHARED_FORMULA_6_5_6_5_0" localSheetId="0">#REF!/#REF!*100</definedName>
    <definedName name="SHARED_FORMULA_6_5_6_5_0">#REF!/#REF!*100</definedName>
    <definedName name="SHARED_FORMULA_7_62_7_62_5" localSheetId="0">#REF!</definedName>
    <definedName name="SHARED_FORMULA_7_62_7_62_5">#REF!</definedName>
    <definedName name="SHARED_FORMULA_7_82_7_82_5" localSheetId="0">#REF!</definedName>
    <definedName name="SHARED_FORMULA_7_82_7_82_5">#REF!</definedName>
    <definedName name="SHARED_FORMULA_7_93_7_93_5" localSheetId="0">#REF!</definedName>
    <definedName name="SHARED_FORMULA_7_93_7_93_5">#REF!</definedName>
    <definedName name="SHARED_FORMULA_8_48_8_48_5" localSheetId="0">#REF!</definedName>
    <definedName name="SHARED_FORMULA_8_48_8_48_5">#REF!</definedName>
    <definedName name="SHARED_FORMULA_9_112_9_112_5" localSheetId="0">#REF!</definedName>
    <definedName name="SHARED_FORMULA_9_112_9_112_5">#REF!</definedName>
    <definedName name="SHARED_FORMULA_9_118_9_118_5" localSheetId="0">#REF!</definedName>
    <definedName name="SHARED_FORMULA_9_118_9_118_5">#REF!</definedName>
    <definedName name="SHARED_FORMULA_9_44_9_44_5" localSheetId="0">#REF!</definedName>
    <definedName name="SHARED_FORMULA_9_44_9_44_5">#REF!</definedName>
    <definedName name="SHARED_FORMULA_9_53_9_53_5" localSheetId="0">#REF!</definedName>
    <definedName name="SHARED_FORMULA_9_53_9_53_5">#REF!</definedName>
    <definedName name="SHARED_FORMULA_9_77_9_77_5" localSheetId="0">#REF!</definedName>
    <definedName name="SHARED_FORMULA_9_77_9_77_5">#REF!</definedName>
    <definedName name="SHARED_FORMULA_9_98_9_98_5" localSheetId="0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8" l="1"/>
  <c r="D62" i="8"/>
  <c r="E62" i="8"/>
  <c r="F62" i="8"/>
  <c r="G62" i="8"/>
  <c r="H62" i="8"/>
  <c r="I62" i="8"/>
  <c r="B62" i="8"/>
  <c r="H49" i="8"/>
  <c r="C49" i="8"/>
  <c r="E49" i="8"/>
  <c r="F49" i="8"/>
  <c r="I49" i="8"/>
  <c r="B49" i="8"/>
  <c r="B32" i="8"/>
  <c r="B10" i="8"/>
  <c r="B88" i="8"/>
  <c r="C88" i="8"/>
  <c r="D88" i="8"/>
  <c r="E88" i="8"/>
  <c r="F88" i="8"/>
  <c r="G88" i="8"/>
  <c r="I88" i="8"/>
  <c r="K89" i="8"/>
  <c r="K88" i="8" s="1"/>
  <c r="J89" i="8"/>
  <c r="H88" i="8"/>
  <c r="K98" i="8"/>
  <c r="J98" i="8"/>
  <c r="C95" i="8"/>
  <c r="E95" i="8"/>
  <c r="F95" i="8"/>
  <c r="H95" i="8"/>
  <c r="I95" i="8"/>
  <c r="B95" i="8"/>
  <c r="B72" i="8"/>
  <c r="K65" i="8"/>
  <c r="J65" i="8"/>
  <c r="K64" i="8"/>
  <c r="J64" i="8"/>
  <c r="C32" i="8"/>
  <c r="D32" i="8"/>
  <c r="E32" i="8"/>
  <c r="F32" i="8"/>
  <c r="G32" i="8"/>
  <c r="H32" i="8"/>
  <c r="I32" i="8"/>
  <c r="K34" i="8"/>
  <c r="K35" i="8"/>
  <c r="J34" i="8"/>
  <c r="J35" i="8"/>
  <c r="K60" i="8"/>
  <c r="J60" i="8"/>
  <c r="L89" i="8" l="1"/>
  <c r="L88" i="8" s="1"/>
  <c r="L64" i="8"/>
  <c r="L98" i="8"/>
  <c r="J88" i="8"/>
  <c r="L35" i="8"/>
  <c r="L65" i="8"/>
  <c r="L34" i="8"/>
  <c r="L60" i="8"/>
  <c r="K30" i="8"/>
  <c r="J30" i="8"/>
  <c r="K58" i="8"/>
  <c r="K59" i="8"/>
  <c r="J58" i="8"/>
  <c r="J59" i="8"/>
  <c r="L59" i="8" l="1"/>
  <c r="L58" i="8"/>
  <c r="L30" i="8"/>
  <c r="K29" i="8"/>
  <c r="J29" i="8"/>
  <c r="L29" i="8" l="1"/>
  <c r="K28" i="8"/>
  <c r="J28" i="8"/>
  <c r="L28" i="8" s="1"/>
  <c r="G27" i="8"/>
  <c r="G26" i="8"/>
  <c r="G25" i="8"/>
  <c r="G24" i="8"/>
  <c r="G23" i="8"/>
  <c r="G22" i="8"/>
  <c r="G21" i="8"/>
  <c r="G20" i="8"/>
  <c r="G11" i="8"/>
  <c r="K63" i="8" l="1"/>
  <c r="K62" i="8" s="1"/>
  <c r="J63" i="8"/>
  <c r="J62" i="8" s="1"/>
  <c r="L63" i="8" l="1"/>
  <c r="L62" i="8" s="1"/>
  <c r="E100" i="8"/>
  <c r="F100" i="8"/>
  <c r="H100" i="8"/>
  <c r="I100" i="8"/>
  <c r="B100" i="8"/>
  <c r="K96" i="8"/>
  <c r="J96" i="8"/>
  <c r="G96" i="8"/>
  <c r="D96" i="8"/>
  <c r="K97" i="8"/>
  <c r="J97" i="8"/>
  <c r="G97" i="8"/>
  <c r="D97" i="8"/>
  <c r="C100" i="8"/>
  <c r="J95" i="8" l="1"/>
  <c r="K95" i="8"/>
  <c r="K100" i="8" s="1"/>
  <c r="D95" i="8"/>
  <c r="D100" i="8" s="1"/>
  <c r="G95" i="8"/>
  <c r="G100" i="8" s="1"/>
  <c r="L96" i="8"/>
  <c r="J100" i="8"/>
  <c r="L97" i="8"/>
  <c r="K57" i="8"/>
  <c r="J57" i="8"/>
  <c r="K27" i="8"/>
  <c r="J27" i="8"/>
  <c r="K26" i="8"/>
  <c r="J26" i="8"/>
  <c r="K25" i="8"/>
  <c r="J25" i="8"/>
  <c r="K24" i="8"/>
  <c r="J24" i="8"/>
  <c r="K22" i="8"/>
  <c r="K23" i="8"/>
  <c r="J22" i="8"/>
  <c r="J23" i="8"/>
  <c r="K21" i="8"/>
  <c r="J21" i="8"/>
  <c r="K33" i="8"/>
  <c r="K32" i="8" s="1"/>
  <c r="J33" i="8"/>
  <c r="J32" i="8" s="1"/>
  <c r="K20" i="8"/>
  <c r="J20" i="8"/>
  <c r="L95" i="8" l="1"/>
  <c r="L27" i="8"/>
  <c r="L100" i="8"/>
  <c r="L24" i="8"/>
  <c r="L33" i="8"/>
  <c r="L32" i="8" s="1"/>
  <c r="L25" i="8"/>
  <c r="L57" i="8"/>
  <c r="L26" i="8"/>
  <c r="L20" i="8"/>
  <c r="L22" i="8"/>
  <c r="L21" i="8"/>
  <c r="L23" i="8"/>
  <c r="D18" i="8"/>
  <c r="D19" i="8"/>
  <c r="G19" i="8" l="1"/>
  <c r="K19" i="8" l="1"/>
  <c r="J19" i="8"/>
  <c r="L19" i="8" l="1"/>
  <c r="G18" i="8"/>
  <c r="H10" i="8" l="1"/>
  <c r="H37" i="8" s="1"/>
  <c r="K18" i="8"/>
  <c r="J18" i="8"/>
  <c r="C10" i="8"/>
  <c r="E10" i="8"/>
  <c r="F10" i="8"/>
  <c r="I10" i="8"/>
  <c r="K11" i="8"/>
  <c r="J11" i="8"/>
  <c r="L11" i="8" l="1"/>
  <c r="L18" i="8"/>
  <c r="K86" i="8"/>
  <c r="J86" i="8"/>
  <c r="G86" i="8"/>
  <c r="D86" i="8"/>
  <c r="C85" i="8"/>
  <c r="C91" i="8" s="1"/>
  <c r="E85" i="8"/>
  <c r="E91" i="8" s="1"/>
  <c r="F85" i="8"/>
  <c r="F91" i="8" s="1"/>
  <c r="H85" i="8"/>
  <c r="H91" i="8" s="1"/>
  <c r="I85" i="8"/>
  <c r="I91" i="8" s="1"/>
  <c r="L86" i="8" l="1"/>
  <c r="K85" i="8"/>
  <c r="K91" i="8" s="1"/>
  <c r="J85" i="8"/>
  <c r="J91" i="8" s="1"/>
  <c r="G85" i="8"/>
  <c r="G91" i="8" s="1"/>
  <c r="D85" i="8"/>
  <c r="D91" i="8" s="1"/>
  <c r="C41" i="8"/>
  <c r="E41" i="8"/>
  <c r="F41" i="8"/>
  <c r="H41" i="8"/>
  <c r="I41" i="8"/>
  <c r="C39" i="8"/>
  <c r="D39" i="8"/>
  <c r="E39" i="8"/>
  <c r="F39" i="8"/>
  <c r="G39" i="8"/>
  <c r="H39" i="8"/>
  <c r="I39" i="8"/>
  <c r="J39" i="8"/>
  <c r="K39" i="8"/>
  <c r="L39" i="8"/>
  <c r="C72" i="8"/>
  <c r="E72" i="8"/>
  <c r="F72" i="8"/>
  <c r="H72" i="8"/>
  <c r="I72" i="8"/>
  <c r="C70" i="8"/>
  <c r="D70" i="8"/>
  <c r="E70" i="8"/>
  <c r="F70" i="8"/>
  <c r="G70" i="8"/>
  <c r="H70" i="8"/>
  <c r="I70" i="8"/>
  <c r="J70" i="8"/>
  <c r="K70" i="8"/>
  <c r="L70" i="8"/>
  <c r="C67" i="8"/>
  <c r="E67" i="8"/>
  <c r="F67" i="8"/>
  <c r="H67" i="8"/>
  <c r="I67" i="8"/>
  <c r="E37" i="8"/>
  <c r="F37" i="8"/>
  <c r="K42" i="8"/>
  <c r="K41" i="8" s="1"/>
  <c r="K46" i="8" s="1"/>
  <c r="K50" i="8"/>
  <c r="K51" i="8"/>
  <c r="K52" i="8"/>
  <c r="K53" i="8"/>
  <c r="K54" i="8"/>
  <c r="K55" i="8"/>
  <c r="K56" i="8"/>
  <c r="K73" i="8"/>
  <c r="K74" i="8"/>
  <c r="J42" i="8"/>
  <c r="J50" i="8"/>
  <c r="J51" i="8"/>
  <c r="J52" i="8"/>
  <c r="J53" i="8"/>
  <c r="J54" i="8"/>
  <c r="J55" i="8"/>
  <c r="J56" i="8"/>
  <c r="J73" i="8"/>
  <c r="J74" i="8"/>
  <c r="K13" i="8"/>
  <c r="K14" i="8"/>
  <c r="K15" i="8"/>
  <c r="K16" i="8"/>
  <c r="K17" i="8"/>
  <c r="J13" i="8"/>
  <c r="J14" i="8"/>
  <c r="J15" i="8"/>
  <c r="J16" i="8"/>
  <c r="J17" i="8"/>
  <c r="K12" i="8"/>
  <c r="J12" i="8"/>
  <c r="G74" i="8"/>
  <c r="G73" i="8"/>
  <c r="G56" i="8"/>
  <c r="G55" i="8"/>
  <c r="G54" i="8"/>
  <c r="G53" i="8"/>
  <c r="G52" i="8"/>
  <c r="G51" i="8"/>
  <c r="G50" i="8"/>
  <c r="G42" i="8"/>
  <c r="G41" i="8" s="1"/>
  <c r="G17" i="8"/>
  <c r="G16" i="8"/>
  <c r="G15" i="8"/>
  <c r="G14" i="8"/>
  <c r="G13" i="8"/>
  <c r="G12" i="8"/>
  <c r="K49" i="8" l="1"/>
  <c r="G49" i="8"/>
  <c r="G67" i="8" s="1"/>
  <c r="J49" i="8"/>
  <c r="J67" i="8"/>
  <c r="I46" i="8"/>
  <c r="K67" i="8"/>
  <c r="L54" i="8"/>
  <c r="G72" i="8"/>
  <c r="G78" i="8" s="1"/>
  <c r="G46" i="8"/>
  <c r="C46" i="8"/>
  <c r="E46" i="8"/>
  <c r="I78" i="8"/>
  <c r="H78" i="8"/>
  <c r="L85" i="8"/>
  <c r="L91" i="8" s="1"/>
  <c r="C78" i="8"/>
  <c r="L12" i="8"/>
  <c r="H46" i="8"/>
  <c r="F78" i="8"/>
  <c r="E78" i="8"/>
  <c r="L74" i="8"/>
  <c r="L16" i="8"/>
  <c r="L73" i="8"/>
  <c r="L55" i="8"/>
  <c r="L51" i="8"/>
  <c r="L42" i="8"/>
  <c r="L41" i="8" s="1"/>
  <c r="L46" i="8" s="1"/>
  <c r="L13" i="8"/>
  <c r="J10" i="8"/>
  <c r="J37" i="8" s="1"/>
  <c r="L15" i="8"/>
  <c r="K10" i="8"/>
  <c r="K37" i="8" s="1"/>
  <c r="K72" i="8"/>
  <c r="K78" i="8" s="1"/>
  <c r="G10" i="8"/>
  <c r="G37" i="8" s="1"/>
  <c r="L17" i="8"/>
  <c r="L14" i="8"/>
  <c r="L56" i="8"/>
  <c r="L52" i="8"/>
  <c r="L53" i="8"/>
  <c r="L50" i="8"/>
  <c r="J41" i="8"/>
  <c r="J46" i="8" s="1"/>
  <c r="J72" i="8"/>
  <c r="J78" i="8" s="1"/>
  <c r="F46" i="8"/>
  <c r="D13" i="8"/>
  <c r="D14" i="8"/>
  <c r="D15" i="8"/>
  <c r="D16" i="8"/>
  <c r="D17" i="8"/>
  <c r="D42" i="8"/>
  <c r="D41" i="8" s="1"/>
  <c r="D46" i="8" s="1"/>
  <c r="D50" i="8"/>
  <c r="D51" i="8"/>
  <c r="D52" i="8"/>
  <c r="D53" i="8"/>
  <c r="D54" i="8"/>
  <c r="D55" i="8"/>
  <c r="D56" i="8"/>
  <c r="D73" i="8"/>
  <c r="D74" i="8"/>
  <c r="D12" i="8"/>
  <c r="C37" i="8"/>
  <c r="I37" i="8"/>
  <c r="L49" i="8" l="1"/>
  <c r="D49" i="8"/>
  <c r="D67" i="8" s="1"/>
  <c r="F81" i="8"/>
  <c r="L67" i="8"/>
  <c r="I81" i="8"/>
  <c r="E81" i="8"/>
  <c r="H81" i="8"/>
  <c r="C81" i="8"/>
  <c r="L72" i="8"/>
  <c r="L78" i="8" s="1"/>
  <c r="K81" i="8"/>
  <c r="L10" i="8"/>
  <c r="L37" i="8" s="1"/>
  <c r="D10" i="8"/>
  <c r="D37" i="8" s="1"/>
  <c r="G81" i="8"/>
  <c r="D72" i="8"/>
  <c r="D78" i="8" s="1"/>
  <c r="J81" i="8"/>
  <c r="L81" i="8" l="1"/>
  <c r="B85" i="8" l="1"/>
  <c r="B91" i="8" s="1"/>
  <c r="B41" i="8"/>
  <c r="B70" i="8"/>
  <c r="B39" i="8"/>
  <c r="B67" i="8"/>
  <c r="B78" i="8" l="1"/>
  <c r="B46" i="8"/>
  <c r="D81" i="8" s="1"/>
  <c r="B37" i="8"/>
  <c r="B81" i="8" l="1"/>
</calcChain>
</file>

<file path=xl/sharedStrings.xml><?xml version="1.0" encoding="utf-8"?>
<sst xmlns="http://schemas.openxmlformats.org/spreadsheetml/2006/main" count="86" uniqueCount="69">
  <si>
    <t>ÖNKORMÁNYZAT</t>
  </si>
  <si>
    <t>Működési célú visszatérítendő támogatások, kölcsönök visszatérülése államháztartáson kívülről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</si>
  <si>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</si>
  <si>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</si>
  <si>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Felhalmozási célú visszatérítendő támogatások, kölcsönök visszatérülése összesen:</t>
  </si>
  <si>
    <t>Felhalmozási célú visszatérítendő támogatások, kölcsönök visszatérülése államháztartáson belülről</t>
  </si>
  <si>
    <t>Működési célú visszatérítendő támogatások, kölcsönök visszatérülése államháztartáson belülre</t>
  </si>
  <si>
    <t>Felhalmozási célú támogatások államháztartáson belülről (vissza nem térítendő)</t>
  </si>
  <si>
    <t>Működési célú támogatások államháztartáson belülről (vissza nem térítendő)</t>
  </si>
  <si>
    <t>Működési célra átvett pénzeszközök államháztartáson kívülről (vissza nem térítendő)</t>
  </si>
  <si>
    <t>Működési célú támogatások és átvett pénzeszközök (vissza nem térítendő) összesen:</t>
  </si>
  <si>
    <t>Felhalmozási célú támogatások és átvett pénzeszközök (vissza nem térítendő) összesen:</t>
  </si>
  <si>
    <t>ÖNKORMÁNYZATI TÁMOGATÁSOK ÉS ÁTVETT PÉNZESZKÖZÖK (VISSZATÉRÍTENDŐ ÉS VISSZA NEM TÉRÍTENDŐ) MINDÖSSZESEN:</t>
  </si>
  <si>
    <t>Garancia és kezességvállalásból származó bevétel államháztartáson kívülről</t>
  </si>
  <si>
    <t>Működési célú visszatérítendő támogatások, kölcsönök visszatérülése</t>
  </si>
  <si>
    <t>Felhalmozási célú garancia és kezességvállalásból származó bevétel államháztartáson kívülről</t>
  </si>
  <si>
    <t>Megnevezés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</si>
  <si>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</si>
  <si>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</si>
  <si>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</si>
  <si>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Komárom és Környéke Önkormányzati Társulástól jelzőrendszer működtetésének támogatása</t>
  </si>
  <si>
    <t>Komáromi Távhőszolgáltató Kft-nek nyújtott működési kölcsön visszatérülés</t>
  </si>
  <si>
    <t>Dolgozók munkáltatói kölcsönének törlesztése</t>
  </si>
  <si>
    <t>Komáromi Távhőszolgáltató Kft-nek nyújtott felhalmozási kölcsön visszatérülés</t>
  </si>
  <si>
    <t>KOMÁROM VÁROS EGÉSZSÉGÜGYI ALAPELLÁTÁSI SZOLGÁLATA</t>
  </si>
  <si>
    <t>KOMÁROM VÁROS EGÉSZSÉGÜGYI ALAPELLÁTÁSI SZOLGÁLATA TÁMOGATÁSOK ÉS ÁTVETT PÉNZESZKÖZÖK (VISSZATÉRÍTENDŐ ÉS VISSZA NEM TÉRÍTENDŐ) MINDÖSSZESEN:</t>
  </si>
  <si>
    <t>E Ft</t>
  </si>
  <si>
    <t>18. melléklet</t>
  </si>
  <si>
    <t>Szociális és Gyermekvédelmi Főigazgatóság jelzőrendszeres házi segítségnyújtás támogatása</t>
  </si>
  <si>
    <t>Nemzeti Egészségbiztosítási Alapkezelő finanszírozás</t>
  </si>
  <si>
    <t>Közfoglalkoztatáshoz nyújtott támogatás</t>
  </si>
  <si>
    <t xml:space="preserve">TOP-3.2.1-16 Komáromi Jókai Mór Gimnázium energetikai korszerűsítése </t>
  </si>
  <si>
    <t>TOP-7.1.1-16 CLDD közösségfejlesztés</t>
  </si>
  <si>
    <t>EFOP-1.2.11-16 Esély Otthon</t>
  </si>
  <si>
    <t>EFOP-1.5.2-16 Humán szolgáltatások fejlesztése</t>
  </si>
  <si>
    <t>Önként vállalt feladatok</t>
  </si>
  <si>
    <t>Javasolt módosítás</t>
  </si>
  <si>
    <t>Kötelező feladatok</t>
  </si>
  <si>
    <t>Összesen</t>
  </si>
  <si>
    <t>Helyi önkormányzatok működésének általános támogatása támogatása</t>
  </si>
  <si>
    <t xml:space="preserve">SKHU/1601 Játszótér projekt </t>
  </si>
  <si>
    <t xml:space="preserve">SKHU/1601 Buszmegálló projekt </t>
  </si>
  <si>
    <t>1/2020.(I.28.) önk rendelet eredeti ei</t>
  </si>
  <si>
    <t>Előző évek elszámolásából származó bevételek</t>
  </si>
  <si>
    <t>KEHOP-1.2.1 Helyi klímastratégiák kidolgozása c. pályázat</t>
  </si>
  <si>
    <t>KEHOP 2.2.2. Komárom Város szennyvízelvezetésének és tisztításának fejlesztése</t>
  </si>
  <si>
    <t>2020. évi kapott visszatérítendő és vissza nem térítendő támogatások és pénzeszközátvételek előirányzatának módosítása Komárom  Város Önkormányzatánál és Intézményeinél</t>
  </si>
  <si>
    <t>2019. évi beszámoló alapján pótigény</t>
  </si>
  <si>
    <t>Koronavírus védelmi számlára támogatások</t>
  </si>
  <si>
    <t>Nove Zamky város támogatása (Jókai liget játszótér)</t>
  </si>
  <si>
    <t>Idegenforgalmi adóhoz kapcsolódó kiegészítő támogatás</t>
  </si>
  <si>
    <t>2019. évi autómentes nap támogatása</t>
  </si>
  <si>
    <t>Nyári diákmunka támogatása</t>
  </si>
  <si>
    <t>Szálláshely fejlesztés támogatása</t>
  </si>
  <si>
    <t>KOMÁROMI KLAPKA GYÖRGY MÚZEUM</t>
  </si>
  <si>
    <t>KOMÁROMI KLADKA GYÖRGY MÚZEUM TÁMOGATÁSOK ÉS ÁTVETT PÉNZESZKÖZÖK (VISSZATÉRÍTENDŐ ÉS VISSZA NEM TÉRÍTENDŐ) MINDÖSSZESEN:</t>
  </si>
  <si>
    <t>Örökségvédelem Kollégiuma támogatása régészeti kutatásokra a brigetiói legiotábor területén</t>
  </si>
  <si>
    <t>Közgyűjtemények Kollégiuma támogatása Bodor Imre brigetiói régészeti gyűjteményének megvásárlására a múzeumi Bodor-gyűjtemény egységesítése céljából</t>
  </si>
  <si>
    <t xml:space="preserve">Tisztítsuk meg az országot c. pályázat </t>
  </si>
  <si>
    <t>2019. évben kifizetett Bursa Hungarica felsőoktatási ösztöndíj visszafizetése</t>
  </si>
  <si>
    <t>Ipari park viziközmű építés támogatása</t>
  </si>
  <si>
    <t>Ipari park bővítés és zajvédelem</t>
  </si>
  <si>
    <t>Tankerület részére 2019. évben folyósított támogatás fel nem használt rész visszafizetése</t>
  </si>
  <si>
    <t>2019. évi költségek visszatérülése</t>
  </si>
  <si>
    <t>Vételár törlesztés</t>
  </si>
  <si>
    <t>Hermann Róbert-Számadó Emese: Klapka György, Komárom Hőse című kiadvány megjelenítésére</t>
  </si>
  <si>
    <t>Adományok mosó-szárítógépre</t>
  </si>
  <si>
    <t>16/2020. (XI.18.) polgármesteri rend módosított ei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</si>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</sst>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3" borderId="0" applyNumberFormat="0" applyBorder="0" applyAlignment="0" applyProtection="0"/>
    <xf numFmtId="0" fontId="4" fillId="9" borderId="0" applyNumberFormat="0" applyBorder="0" applyAlignment="0" applyProtection="0"/>
    <xf numFmtId="0" fontId="5" fillId="7" borderId="1" applyNumberFormat="0" applyAlignment="0" applyProtection="0"/>
    <xf numFmtId="0" fontId="6" fillId="34" borderId="1" applyNumberFormat="0" applyAlignment="0" applyProtection="0"/>
    <xf numFmtId="0" fontId="7" fillId="35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3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3" borderId="1" applyNumberFormat="0" applyAlignment="0" applyProtection="0"/>
    <xf numFmtId="0" fontId="1" fillId="37" borderId="10" applyNumberFormat="0" applyFont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14" fillId="4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20" fillId="0" borderId="0"/>
    <xf numFmtId="0" fontId="18" fillId="44" borderId="10" applyNumberFormat="0" applyAlignment="0" applyProtection="0"/>
    <xf numFmtId="0" fontId="16" fillId="34" borderId="11" applyNumberFormat="0" applyAlignment="0" applyProtection="0"/>
    <xf numFmtId="0" fontId="19" fillId="0" borderId="12" applyNumberFormat="0" applyFill="0" applyAlignment="0" applyProtection="0"/>
    <xf numFmtId="0" fontId="4" fillId="3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0" fillId="0" borderId="0" xfId="74"/>
    <xf numFmtId="3" fontId="20" fillId="0" borderId="0" xfId="74" applyNumberFormat="1"/>
    <xf numFmtId="0" fontId="25" fillId="0" borderId="0" xfId="74" applyFont="1"/>
    <xf numFmtId="0" fontId="27" fillId="0" borderId="0" xfId="74" applyFont="1" applyBorder="1"/>
    <xf numFmtId="0" fontId="28" fillId="0" borderId="0" xfId="74" applyFont="1"/>
    <xf numFmtId="3" fontId="28" fillId="0" borderId="0" xfId="74" applyNumberFormat="1" applyFont="1"/>
    <xf numFmtId="0" fontId="20" fillId="0" borderId="0" xfId="74" applyAlignment="1">
      <alignment wrapText="1"/>
    </xf>
    <xf numFmtId="0" fontId="26" fillId="0" borderId="0" xfId="74" applyFont="1" applyBorder="1" applyAlignment="1">
      <alignment wrapText="1"/>
    </xf>
    <xf numFmtId="3" fontId="20" fillId="0" borderId="0" xfId="74" applyNumberFormat="1" applyAlignment="1"/>
    <xf numFmtId="3" fontId="28" fillId="0" borderId="0" xfId="74" applyNumberFormat="1" applyFont="1" applyAlignment="1"/>
    <xf numFmtId="0" fontId="29" fillId="0" borderId="0" xfId="74" applyFont="1"/>
    <xf numFmtId="0" fontId="31" fillId="0" borderId="0" xfId="0" applyFont="1" applyAlignment="1">
      <alignment wrapText="1"/>
    </xf>
    <xf numFmtId="0" fontId="23" fillId="0" borderId="13" xfId="74" applyFont="1" applyBorder="1" applyAlignment="1">
      <alignment wrapText="1"/>
    </xf>
    <xf numFmtId="0" fontId="22" fillId="0" borderId="13" xfId="74" applyFont="1" applyBorder="1" applyAlignment="1">
      <alignment wrapText="1"/>
    </xf>
    <xf numFmtId="3" fontId="23" fillId="0" borderId="13" xfId="74" applyNumberFormat="1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0" fontId="30" fillId="0" borderId="13" xfId="74" applyFont="1" applyBorder="1" applyAlignment="1">
      <alignment wrapText="1"/>
    </xf>
    <xf numFmtId="3" fontId="30" fillId="0" borderId="13" xfId="74" applyNumberFormat="1" applyFont="1" applyBorder="1"/>
    <xf numFmtId="0" fontId="21" fillId="0" borderId="14" xfId="74" applyFont="1" applyBorder="1" applyAlignment="1">
      <alignment wrapText="1"/>
    </xf>
    <xf numFmtId="3" fontId="21" fillId="0" borderId="14" xfId="74" applyNumberFormat="1" applyFont="1" applyBorder="1"/>
    <xf numFmtId="0" fontId="23" fillId="46" borderId="13" xfId="74" applyFont="1" applyFill="1" applyBorder="1" applyAlignment="1">
      <alignment vertical="center" wrapText="1"/>
    </xf>
    <xf numFmtId="3" fontId="23" fillId="46" borderId="13" xfId="74" applyNumberFormat="1" applyFont="1" applyFill="1" applyBorder="1" applyAlignment="1">
      <alignment vertical="center"/>
    </xf>
    <xf numFmtId="0" fontId="23" fillId="0" borderId="15" xfId="74" applyFont="1" applyBorder="1" applyAlignment="1">
      <alignment wrapText="1"/>
    </xf>
    <xf numFmtId="3" fontId="23" fillId="0" borderId="15" xfId="74" applyNumberFormat="1" applyFont="1" applyBorder="1"/>
    <xf numFmtId="3" fontId="28" fillId="0" borderId="0" xfId="74" applyNumberFormat="1" applyFont="1" applyBorder="1"/>
    <xf numFmtId="0" fontId="20" fillId="0" borderId="0" xfId="74" applyAlignment="1">
      <alignment horizontal="right"/>
    </xf>
    <xf numFmtId="3" fontId="20" fillId="0" borderId="13" xfId="74" applyNumberFormat="1" applyBorder="1"/>
    <xf numFmtId="3" fontId="20" fillId="0" borderId="13" xfId="74" applyNumberFormat="1" applyBorder="1" applyAlignment="1"/>
    <xf numFmtId="0" fontId="20" fillId="0" borderId="13" xfId="74" applyBorder="1"/>
    <xf numFmtId="0" fontId="20" fillId="0" borderId="0" xfId="74" applyBorder="1"/>
    <xf numFmtId="0" fontId="28" fillId="0" borderId="0" xfId="74" applyFont="1" applyBorder="1"/>
    <xf numFmtId="0" fontId="29" fillId="0" borderId="0" xfId="74" applyFont="1" applyBorder="1"/>
    <xf numFmtId="0" fontId="25" fillId="0" borderId="0" xfId="74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3" fontId="21" fillId="47" borderId="13" xfId="74" applyNumberFormat="1" applyFont="1" applyFill="1" applyBorder="1"/>
    <xf numFmtId="0" fontId="33" fillId="0" borderId="13" xfId="74" applyFont="1" applyBorder="1" applyAlignment="1">
      <alignment horizontal="center" vertical="center" wrapText="1"/>
    </xf>
    <xf numFmtId="0" fontId="33" fillId="0" borderId="14" xfId="74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0" fontId="21" fillId="0" borderId="14" xfId="74" applyFont="1" applyFill="1" applyBorder="1" applyAlignment="1">
      <alignment wrapText="1"/>
    </xf>
    <xf numFmtId="3" fontId="21" fillId="0" borderId="14" xfId="74" applyNumberFormat="1" applyFont="1" applyFill="1" applyBorder="1"/>
    <xf numFmtId="3" fontId="21" fillId="0" borderId="13" xfId="74" applyNumberFormat="1" applyFont="1" applyFill="1" applyBorder="1"/>
    <xf numFmtId="3" fontId="20" fillId="0" borderId="0" xfId="74" applyNumberFormat="1" applyFont="1" applyAlignment="1">
      <alignment horizontal="center"/>
    </xf>
    <xf numFmtId="0" fontId="33" fillId="0" borderId="14" xfId="74" applyFont="1" applyBorder="1" applyAlignment="1">
      <alignment horizontal="center" vertical="center" wrapText="1"/>
    </xf>
    <xf numFmtId="0" fontId="33" fillId="0" borderId="19" xfId="74" applyFont="1" applyBorder="1" applyAlignment="1">
      <alignment horizontal="center" vertical="center" wrapText="1"/>
    </xf>
    <xf numFmtId="3" fontId="33" fillId="0" borderId="13" xfId="74" applyNumberFormat="1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3" fontId="33" fillId="0" borderId="16" xfId="74" applyNumberFormat="1" applyFont="1" applyBorder="1" applyAlignment="1">
      <alignment horizontal="center" vertical="center" wrapText="1"/>
    </xf>
    <xf numFmtId="3" fontId="33" fillId="0" borderId="15" xfId="74" applyNumberFormat="1" applyFont="1" applyBorder="1" applyAlignment="1">
      <alignment horizontal="center" vertical="center" wrapText="1"/>
    </xf>
    <xf numFmtId="3" fontId="33" fillId="0" borderId="17" xfId="74" applyNumberFormat="1" applyFont="1" applyBorder="1" applyAlignment="1">
      <alignment horizontal="center" vertical="center" wrapText="1"/>
    </xf>
    <xf numFmtId="0" fontId="33" fillId="0" borderId="16" xfId="74" applyFont="1" applyBorder="1" applyAlignment="1">
      <alignment horizontal="center" vertical="center" wrapText="1"/>
    </xf>
    <xf numFmtId="0" fontId="33" fillId="0" borderId="17" xfId="74" applyFont="1" applyBorder="1" applyAlignment="1">
      <alignment horizontal="center" vertical="center" wrapText="1"/>
    </xf>
    <xf numFmtId="0" fontId="32" fillId="0" borderId="0" xfId="74" applyFont="1" applyBorder="1" applyAlignment="1">
      <alignment horizontal="right"/>
    </xf>
    <xf numFmtId="0" fontId="31" fillId="0" borderId="0" xfId="0" applyFont="1" applyAlignment="1">
      <alignment horizontal="right" wrapText="1"/>
    </xf>
    <xf numFmtId="0" fontId="33" fillId="0" borderId="13" xfId="74" applyFont="1" applyBorder="1" applyAlignment="1">
      <alignment horizontal="center" vertical="center" wrapText="1"/>
    </xf>
    <xf numFmtId="0" fontId="33" fillId="0" borderId="18" xfId="74" applyFont="1" applyBorder="1" applyAlignment="1">
      <alignment horizontal="center" vertical="center" wrapText="1"/>
    </xf>
    <xf numFmtId="0" fontId="24" fillId="0" borderId="0" xfId="74" applyFont="1" applyBorder="1" applyAlignment="1">
      <alignment horizontal="center" vertical="center" wrapText="1"/>
    </xf>
  </cellXfs>
  <cellStyles count="8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ál_Beruh.felú-átadott-átvett" xfId="74" xr:uid="{00000000-0005-0000-0000-00004A000000}"/>
    <cellStyle name="Note" xfId="75" xr:uid="{00000000-0005-0000-0000-00004B000000}"/>
    <cellStyle name="Output" xfId="76" xr:uid="{00000000-0005-0000-0000-00004C000000}"/>
    <cellStyle name="Összesen" xfId="77" builtinId="25" customBuiltin="1"/>
    <cellStyle name="Rossz" xfId="78" builtinId="27" customBuiltin="1"/>
    <cellStyle name="Semleges" xfId="79" builtinId="28" customBuiltin="1"/>
    <cellStyle name="Számítás" xfId="80" builtinId="22" customBuiltin="1"/>
    <cellStyle name="Title" xfId="81" xr:uid="{00000000-0005-0000-0000-000051000000}"/>
    <cellStyle name="Total" xfId="82" xr:uid="{00000000-0005-0000-0000-000052000000}"/>
    <cellStyle name="Warning Text" xfId="83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OMBOR~1\LOCALS~1\Temp\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zoomScaleSheetLayoutView="100" workbookViewId="0">
      <pane ySplit="7" topLeftCell="A8" activePane="bottomLeft" state="frozen"/>
      <selection pane="bottomLeft" activeCell="K11" sqref="K11"/>
    </sheetView>
  </sheetViews>
  <sheetFormatPr defaultRowHeight="12.75" x14ac:dyDescent="0.2"/>
  <cols>
    <col min="1" max="1" width="82" style="7" customWidth="1"/>
    <col min="2" max="2" width="14.7109375" style="2" customWidth="1"/>
    <col min="3" max="3" width="9.140625" style="1"/>
    <col min="4" max="4" width="10.7109375" style="9" customWidth="1"/>
    <col min="5" max="5" width="9.140625" style="2"/>
    <col min="6" max="7" width="9.140625" style="1"/>
    <col min="8" max="8" width="10.42578125" style="1" bestFit="1" customWidth="1"/>
    <col min="9" max="9" width="9.140625" style="1"/>
    <col min="10" max="10" width="10.42578125" style="1" bestFit="1" customWidth="1"/>
    <col min="11" max="11" width="9.140625" style="1"/>
    <col min="12" max="12" width="10.42578125" style="1" bestFit="1" customWidth="1"/>
    <col min="13" max="16384" width="9.140625" style="1"/>
  </cols>
  <sheetData>
    <row r="1" spans="1:13" x14ac:dyDescent="0.2">
      <c r="K1" s="44" t="s">
        <v>27</v>
      </c>
      <c r="L1" s="44"/>
    </row>
    <row r="2" spans="1:13" x14ac:dyDescent="0.2">
      <c r="A2" s="8"/>
      <c r="B2" s="4"/>
    </row>
    <row r="3" spans="1:13" ht="32.25" customHeight="1" x14ac:dyDescent="0.2">
      <c r="A3" s="58" t="s">
        <v>46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12.75" customHeight="1" x14ac:dyDescent="0.2">
      <c r="A4" s="55"/>
      <c r="B4" s="55"/>
      <c r="C4" s="12"/>
    </row>
    <row r="5" spans="1:13" ht="15.75" x14ac:dyDescent="0.25">
      <c r="A5" s="54"/>
      <c r="B5" s="54"/>
      <c r="L5" s="27" t="s">
        <v>26</v>
      </c>
    </row>
    <row r="6" spans="1:13" ht="38.25" customHeight="1" x14ac:dyDescent="0.2">
      <c r="A6" s="56" t="s">
        <v>16</v>
      </c>
      <c r="B6" s="45" t="s">
        <v>37</v>
      </c>
      <c r="C6" s="45" t="s">
        <v>35</v>
      </c>
      <c r="D6" s="47" t="s">
        <v>42</v>
      </c>
      <c r="E6" s="49" t="s">
        <v>67</v>
      </c>
      <c r="F6" s="50"/>
      <c r="G6" s="51"/>
      <c r="H6" s="52" t="s">
        <v>36</v>
      </c>
      <c r="I6" s="53"/>
      <c r="J6" s="49" t="s">
        <v>68</v>
      </c>
      <c r="K6" s="50"/>
      <c r="L6" s="51"/>
    </row>
    <row r="7" spans="1:13" ht="36" x14ac:dyDescent="0.2">
      <c r="A7" s="56"/>
      <c r="B7" s="57"/>
      <c r="C7" s="46"/>
      <c r="D7" s="48"/>
      <c r="E7" s="39" t="s">
        <v>37</v>
      </c>
      <c r="F7" s="40" t="s">
        <v>35</v>
      </c>
      <c r="G7" s="39" t="s">
        <v>38</v>
      </c>
      <c r="H7" s="39" t="s">
        <v>37</v>
      </c>
      <c r="I7" s="40" t="s">
        <v>35</v>
      </c>
      <c r="J7" s="39" t="s">
        <v>37</v>
      </c>
      <c r="K7" s="40" t="s">
        <v>35</v>
      </c>
      <c r="L7" s="38" t="s">
        <v>38</v>
      </c>
      <c r="M7" s="31"/>
    </row>
    <row r="8" spans="1:13" x14ac:dyDescent="0.2">
      <c r="A8" s="13" t="s">
        <v>0</v>
      </c>
      <c r="B8" s="15"/>
      <c r="C8" s="28"/>
      <c r="D8" s="29"/>
      <c r="E8" s="28"/>
      <c r="F8" s="30"/>
      <c r="G8" s="30"/>
      <c r="H8" s="30"/>
      <c r="I8" s="30"/>
      <c r="J8" s="30"/>
      <c r="K8" s="30"/>
      <c r="L8" s="30"/>
      <c r="M8" s="31"/>
    </row>
    <row r="9" spans="1:13" x14ac:dyDescent="0.2">
      <c r="A9" s="35"/>
      <c r="B9" s="36"/>
      <c r="C9" s="28"/>
      <c r="D9" s="29"/>
      <c r="E9" s="28"/>
      <c r="F9" s="30"/>
      <c r="G9" s="30"/>
      <c r="H9" s="30"/>
      <c r="I9" s="30"/>
      <c r="J9" s="30"/>
      <c r="K9" s="30"/>
      <c r="L9" s="30"/>
      <c r="M9" s="31"/>
    </row>
    <row r="10" spans="1:13" s="5" customFormat="1" x14ac:dyDescent="0.2">
      <c r="A10" s="13" t="s">
        <v>8</v>
      </c>
      <c r="B10" s="15">
        <f t="shared" ref="B10:L10" si="0">SUM(B11:B31)</f>
        <v>886274</v>
      </c>
      <c r="C10" s="15">
        <f t="shared" si="0"/>
        <v>6610</v>
      </c>
      <c r="D10" s="15">
        <f t="shared" si="0"/>
        <v>892884</v>
      </c>
      <c r="E10" s="15">
        <f t="shared" si="0"/>
        <v>1067564</v>
      </c>
      <c r="F10" s="15">
        <f t="shared" si="0"/>
        <v>6610</v>
      </c>
      <c r="G10" s="15">
        <f t="shared" si="0"/>
        <v>1074174</v>
      </c>
      <c r="H10" s="15">
        <f t="shared" si="0"/>
        <v>100736</v>
      </c>
      <c r="I10" s="15">
        <f t="shared" si="0"/>
        <v>230</v>
      </c>
      <c r="J10" s="15">
        <f t="shared" si="0"/>
        <v>1168300</v>
      </c>
      <c r="K10" s="15">
        <f t="shared" si="0"/>
        <v>6840</v>
      </c>
      <c r="L10" s="15">
        <f t="shared" si="0"/>
        <v>1175140</v>
      </c>
      <c r="M10" s="32"/>
    </row>
    <row r="11" spans="1:13" s="5" customFormat="1" x14ac:dyDescent="0.2">
      <c r="A11" s="35" t="s">
        <v>39</v>
      </c>
      <c r="B11" s="15"/>
      <c r="C11" s="15"/>
      <c r="D11" s="15"/>
      <c r="E11" s="36">
        <v>729</v>
      </c>
      <c r="F11" s="36"/>
      <c r="G11" s="36">
        <f>SUM(E11:F11)</f>
        <v>729</v>
      </c>
      <c r="H11" s="36">
        <v>185</v>
      </c>
      <c r="I11" s="36"/>
      <c r="J11" s="36">
        <f>SUM(E11,H11)</f>
        <v>914</v>
      </c>
      <c r="K11" s="36">
        <f>SUM(F11,I11)</f>
        <v>0</v>
      </c>
      <c r="L11" s="36">
        <f>SUM(J11:K11)</f>
        <v>914</v>
      </c>
      <c r="M11" s="32"/>
    </row>
    <row r="12" spans="1:13" x14ac:dyDescent="0.2">
      <c r="A12" s="35" t="s">
        <v>17</v>
      </c>
      <c r="B12" s="36">
        <v>380161</v>
      </c>
      <c r="C12" s="36"/>
      <c r="D12" s="36">
        <f>SUM(B12:C12)</f>
        <v>380161</v>
      </c>
      <c r="E12" s="36">
        <v>391714</v>
      </c>
      <c r="F12" s="36"/>
      <c r="G12" s="36">
        <f>SUM(E12:F12)</f>
        <v>391714</v>
      </c>
      <c r="H12" s="36">
        <v>10113</v>
      </c>
      <c r="I12" s="36"/>
      <c r="J12" s="36">
        <f>SUM(E12,H12)</f>
        <v>401827</v>
      </c>
      <c r="K12" s="36">
        <f>SUM(F12,I12)</f>
        <v>0</v>
      </c>
      <c r="L12" s="36">
        <f>SUM(J12:K12)</f>
        <v>401827</v>
      </c>
      <c r="M12" s="31"/>
    </row>
    <row r="13" spans="1:13" x14ac:dyDescent="0.2">
      <c r="A13" s="35" t="s">
        <v>18</v>
      </c>
      <c r="B13" s="36">
        <v>446969</v>
      </c>
      <c r="C13" s="36"/>
      <c r="D13" s="36">
        <f t="shared" ref="D13:D74" si="1">SUM(B13:C13)</f>
        <v>446969</v>
      </c>
      <c r="E13" s="36">
        <v>474177</v>
      </c>
      <c r="F13" s="36"/>
      <c r="G13" s="36">
        <f t="shared" ref="G13:G27" si="2">SUM(E13:F13)</f>
        <v>474177</v>
      </c>
      <c r="H13" s="36">
        <v>41018</v>
      </c>
      <c r="I13" s="36"/>
      <c r="J13" s="36">
        <f t="shared" ref="J13:J74" si="3">SUM(E13,H13)</f>
        <v>515195</v>
      </c>
      <c r="K13" s="36">
        <f t="shared" ref="K13:K74" si="4">SUM(F13,I13)</f>
        <v>0</v>
      </c>
      <c r="L13" s="36">
        <f t="shared" ref="L13:L74" si="5">SUM(J13:K13)</f>
        <v>515195</v>
      </c>
      <c r="M13" s="31"/>
    </row>
    <row r="14" spans="1:13" x14ac:dyDescent="0.2">
      <c r="A14" s="35" t="s">
        <v>19</v>
      </c>
      <c r="B14" s="36">
        <v>42797</v>
      </c>
      <c r="C14" s="36"/>
      <c r="D14" s="36">
        <f t="shared" si="1"/>
        <v>42797</v>
      </c>
      <c r="E14" s="36">
        <v>58818</v>
      </c>
      <c r="F14" s="36"/>
      <c r="G14" s="36">
        <f t="shared" si="2"/>
        <v>58818</v>
      </c>
      <c r="H14" s="36">
        <v>1267</v>
      </c>
      <c r="I14" s="36"/>
      <c r="J14" s="36">
        <f t="shared" si="3"/>
        <v>60085</v>
      </c>
      <c r="K14" s="36">
        <f t="shared" si="4"/>
        <v>0</v>
      </c>
      <c r="L14" s="36">
        <f t="shared" si="5"/>
        <v>60085</v>
      </c>
      <c r="M14" s="31"/>
    </row>
    <row r="15" spans="1:13" x14ac:dyDescent="0.2">
      <c r="A15" s="35" t="s">
        <v>30</v>
      </c>
      <c r="B15" s="36">
        <v>4700</v>
      </c>
      <c r="C15" s="36"/>
      <c r="D15" s="36">
        <f t="shared" si="1"/>
        <v>4700</v>
      </c>
      <c r="E15" s="36">
        <v>4700</v>
      </c>
      <c r="F15" s="36"/>
      <c r="G15" s="36">
        <f t="shared" si="2"/>
        <v>4700</v>
      </c>
      <c r="H15" s="36">
        <v>-2346</v>
      </c>
      <c r="I15" s="36"/>
      <c r="J15" s="36">
        <f t="shared" si="3"/>
        <v>2354</v>
      </c>
      <c r="K15" s="36">
        <f t="shared" si="4"/>
        <v>0</v>
      </c>
      <c r="L15" s="36">
        <f t="shared" si="5"/>
        <v>2354</v>
      </c>
      <c r="M15" s="31"/>
    </row>
    <row r="16" spans="1:13" x14ac:dyDescent="0.2">
      <c r="A16" s="35" t="s">
        <v>28</v>
      </c>
      <c r="B16" s="36"/>
      <c r="C16" s="36">
        <v>2200</v>
      </c>
      <c r="D16" s="36">
        <f t="shared" si="1"/>
        <v>2200</v>
      </c>
      <c r="E16" s="36"/>
      <c r="F16" s="36">
        <v>2200</v>
      </c>
      <c r="G16" s="36">
        <f t="shared" si="2"/>
        <v>2200</v>
      </c>
      <c r="H16" s="36"/>
      <c r="I16" s="36">
        <v>22</v>
      </c>
      <c r="J16" s="36">
        <f t="shared" si="3"/>
        <v>0</v>
      </c>
      <c r="K16" s="36">
        <f t="shared" si="4"/>
        <v>2222</v>
      </c>
      <c r="L16" s="36">
        <f t="shared" si="5"/>
        <v>2222</v>
      </c>
      <c r="M16" s="31"/>
    </row>
    <row r="17" spans="1:13" x14ac:dyDescent="0.2">
      <c r="A17" s="35" t="s">
        <v>20</v>
      </c>
      <c r="B17" s="36"/>
      <c r="C17" s="36">
        <v>4410</v>
      </c>
      <c r="D17" s="36">
        <f t="shared" si="1"/>
        <v>4410</v>
      </c>
      <c r="E17" s="36"/>
      <c r="F17" s="36">
        <v>4410</v>
      </c>
      <c r="G17" s="36">
        <f t="shared" si="2"/>
        <v>4410</v>
      </c>
      <c r="H17" s="36"/>
      <c r="I17" s="36"/>
      <c r="J17" s="36">
        <f t="shared" si="3"/>
        <v>0</v>
      </c>
      <c r="K17" s="36">
        <f t="shared" si="4"/>
        <v>4410</v>
      </c>
      <c r="L17" s="36">
        <f t="shared" si="5"/>
        <v>4410</v>
      </c>
      <c r="M17" s="31"/>
    </row>
    <row r="18" spans="1:13" x14ac:dyDescent="0.2">
      <c r="A18" s="35" t="s">
        <v>43</v>
      </c>
      <c r="B18" s="36">
        <v>165</v>
      </c>
      <c r="C18" s="36"/>
      <c r="D18" s="36">
        <f t="shared" si="1"/>
        <v>165</v>
      </c>
      <c r="E18" s="36">
        <v>165</v>
      </c>
      <c r="F18" s="36"/>
      <c r="G18" s="36">
        <f t="shared" si="2"/>
        <v>165</v>
      </c>
      <c r="H18" s="36"/>
      <c r="I18" s="36"/>
      <c r="J18" s="36">
        <f t="shared" si="3"/>
        <v>165</v>
      </c>
      <c r="K18" s="36">
        <f t="shared" si="4"/>
        <v>0</v>
      </c>
      <c r="L18" s="36">
        <f t="shared" si="5"/>
        <v>165</v>
      </c>
      <c r="M18" s="31"/>
    </row>
    <row r="19" spans="1:13" x14ac:dyDescent="0.2">
      <c r="A19" s="35" t="s">
        <v>44</v>
      </c>
      <c r="B19" s="36">
        <v>11482</v>
      </c>
      <c r="C19" s="36"/>
      <c r="D19" s="36">
        <f t="shared" si="1"/>
        <v>11482</v>
      </c>
      <c r="E19" s="36">
        <v>11482</v>
      </c>
      <c r="F19" s="36"/>
      <c r="G19" s="36">
        <f t="shared" si="2"/>
        <v>11482</v>
      </c>
      <c r="H19" s="36">
        <v>-22</v>
      </c>
      <c r="I19" s="36"/>
      <c r="J19" s="36">
        <f t="shared" si="3"/>
        <v>11460</v>
      </c>
      <c r="K19" s="36">
        <f t="shared" si="4"/>
        <v>0</v>
      </c>
      <c r="L19" s="36">
        <f t="shared" si="5"/>
        <v>11460</v>
      </c>
      <c r="M19" s="31"/>
    </row>
    <row r="20" spans="1:13" x14ac:dyDescent="0.2">
      <c r="A20" s="35" t="s">
        <v>47</v>
      </c>
      <c r="B20" s="36"/>
      <c r="C20" s="36"/>
      <c r="D20" s="36"/>
      <c r="E20" s="36">
        <v>2617</v>
      </c>
      <c r="F20" s="36"/>
      <c r="G20" s="36">
        <f t="shared" si="2"/>
        <v>2617</v>
      </c>
      <c r="H20" s="36"/>
      <c r="I20" s="36"/>
      <c r="J20" s="36">
        <f t="shared" si="3"/>
        <v>2617</v>
      </c>
      <c r="K20" s="36">
        <f t="shared" si="4"/>
        <v>0</v>
      </c>
      <c r="L20" s="36">
        <f t="shared" si="5"/>
        <v>2617</v>
      </c>
      <c r="M20" s="31"/>
    </row>
    <row r="21" spans="1:13" x14ac:dyDescent="0.2">
      <c r="A21" s="35" t="s">
        <v>50</v>
      </c>
      <c r="B21" s="36"/>
      <c r="C21" s="36"/>
      <c r="D21" s="36"/>
      <c r="E21" s="36">
        <v>1891</v>
      </c>
      <c r="F21" s="36"/>
      <c r="G21" s="36">
        <f t="shared" si="2"/>
        <v>1891</v>
      </c>
      <c r="H21" s="36">
        <v>4904</v>
      </c>
      <c r="I21" s="36"/>
      <c r="J21" s="36">
        <f t="shared" si="3"/>
        <v>6795</v>
      </c>
      <c r="K21" s="36">
        <f t="shared" si="4"/>
        <v>0</v>
      </c>
      <c r="L21" s="36">
        <f t="shared" si="5"/>
        <v>6795</v>
      </c>
      <c r="M21" s="31"/>
    </row>
    <row r="22" spans="1:13" x14ac:dyDescent="0.2">
      <c r="A22" s="35" t="s">
        <v>41</v>
      </c>
      <c r="B22" s="36"/>
      <c r="C22" s="36"/>
      <c r="D22" s="36"/>
      <c r="E22" s="36">
        <v>12875</v>
      </c>
      <c r="F22" s="36"/>
      <c r="G22" s="36">
        <f t="shared" si="2"/>
        <v>12875</v>
      </c>
      <c r="H22" s="36">
        <v>501</v>
      </c>
      <c r="I22" s="36"/>
      <c r="J22" s="36">
        <f t="shared" si="3"/>
        <v>13376</v>
      </c>
      <c r="K22" s="36">
        <f t="shared" si="4"/>
        <v>0</v>
      </c>
      <c r="L22" s="36">
        <f t="shared" si="5"/>
        <v>13376</v>
      </c>
      <c r="M22" s="31"/>
    </row>
    <row r="23" spans="1:13" x14ac:dyDescent="0.2">
      <c r="A23" s="36" t="s">
        <v>34</v>
      </c>
      <c r="B23" s="36"/>
      <c r="C23" s="36"/>
      <c r="D23" s="36"/>
      <c r="E23" s="36">
        <v>56523</v>
      </c>
      <c r="F23" s="36"/>
      <c r="G23" s="36">
        <f t="shared" si="2"/>
        <v>56523</v>
      </c>
      <c r="H23" s="36"/>
      <c r="I23" s="36"/>
      <c r="J23" s="36">
        <f t="shared" si="3"/>
        <v>56523</v>
      </c>
      <c r="K23" s="36">
        <f t="shared" si="4"/>
        <v>0</v>
      </c>
      <c r="L23" s="36">
        <f t="shared" si="5"/>
        <v>56523</v>
      </c>
      <c r="M23" s="31"/>
    </row>
    <row r="24" spans="1:13" x14ac:dyDescent="0.2">
      <c r="A24" s="35" t="s">
        <v>32</v>
      </c>
      <c r="B24" s="36"/>
      <c r="C24" s="36"/>
      <c r="D24" s="36"/>
      <c r="E24" s="36">
        <v>9638</v>
      </c>
      <c r="F24" s="36"/>
      <c r="G24" s="36">
        <f t="shared" si="2"/>
        <v>9638</v>
      </c>
      <c r="H24" s="36">
        <v>8617</v>
      </c>
      <c r="I24" s="36"/>
      <c r="J24" s="36">
        <f t="shared" si="3"/>
        <v>18255</v>
      </c>
      <c r="K24" s="36">
        <f t="shared" si="4"/>
        <v>0</v>
      </c>
      <c r="L24" s="36">
        <f t="shared" si="5"/>
        <v>18255</v>
      </c>
      <c r="M24" s="31"/>
    </row>
    <row r="25" spans="1:13" x14ac:dyDescent="0.2">
      <c r="A25" s="36" t="s">
        <v>33</v>
      </c>
      <c r="B25" s="36"/>
      <c r="C25" s="36"/>
      <c r="D25" s="36"/>
      <c r="E25" s="36">
        <v>38798</v>
      </c>
      <c r="F25" s="36"/>
      <c r="G25" s="36">
        <f t="shared" si="2"/>
        <v>38798</v>
      </c>
      <c r="H25" s="36"/>
      <c r="I25" s="36"/>
      <c r="J25" s="36">
        <f t="shared" si="3"/>
        <v>38798</v>
      </c>
      <c r="K25" s="36">
        <f t="shared" si="4"/>
        <v>0</v>
      </c>
      <c r="L25" s="36">
        <f t="shared" si="5"/>
        <v>38798</v>
      </c>
      <c r="M25" s="31"/>
    </row>
    <row r="26" spans="1:13" x14ac:dyDescent="0.2">
      <c r="A26" s="36" t="s">
        <v>51</v>
      </c>
      <c r="B26" s="36"/>
      <c r="C26" s="36"/>
      <c r="D26" s="36"/>
      <c r="E26" s="36">
        <v>1125</v>
      </c>
      <c r="F26" s="36"/>
      <c r="G26" s="36">
        <f t="shared" si="2"/>
        <v>1125</v>
      </c>
      <c r="H26" s="36"/>
      <c r="I26" s="36"/>
      <c r="J26" s="36">
        <f t="shared" si="3"/>
        <v>1125</v>
      </c>
      <c r="K26" s="36">
        <f t="shared" si="4"/>
        <v>0</v>
      </c>
      <c r="L26" s="36">
        <f t="shared" si="5"/>
        <v>1125</v>
      </c>
      <c r="M26" s="31"/>
    </row>
    <row r="27" spans="1:13" x14ac:dyDescent="0.2">
      <c r="A27" s="36" t="s">
        <v>52</v>
      </c>
      <c r="B27" s="36"/>
      <c r="C27" s="36"/>
      <c r="D27" s="36"/>
      <c r="E27" s="36">
        <v>2312</v>
      </c>
      <c r="F27" s="36"/>
      <c r="G27" s="36">
        <f t="shared" si="2"/>
        <v>2312</v>
      </c>
      <c r="H27" s="36">
        <v>-70</v>
      </c>
      <c r="I27" s="36"/>
      <c r="J27" s="36">
        <f t="shared" si="3"/>
        <v>2242</v>
      </c>
      <c r="K27" s="36">
        <f t="shared" si="4"/>
        <v>0</v>
      </c>
      <c r="L27" s="36">
        <f t="shared" si="5"/>
        <v>2242</v>
      </c>
      <c r="M27" s="31"/>
    </row>
    <row r="28" spans="1:13" x14ac:dyDescent="0.2">
      <c r="A28" s="36" t="s">
        <v>58</v>
      </c>
      <c r="B28" s="36"/>
      <c r="C28" s="36"/>
      <c r="D28" s="36"/>
      <c r="E28" s="36"/>
      <c r="F28" s="36"/>
      <c r="G28" s="36"/>
      <c r="H28" s="36">
        <v>6921</v>
      </c>
      <c r="I28" s="36"/>
      <c r="J28" s="36">
        <f t="shared" si="3"/>
        <v>6921</v>
      </c>
      <c r="K28" s="36">
        <f t="shared" si="4"/>
        <v>0</v>
      </c>
      <c r="L28" s="36">
        <f t="shared" si="5"/>
        <v>6921</v>
      </c>
      <c r="M28" s="31"/>
    </row>
    <row r="29" spans="1:13" x14ac:dyDescent="0.2">
      <c r="A29" s="36" t="s">
        <v>59</v>
      </c>
      <c r="B29" s="36"/>
      <c r="C29" s="36"/>
      <c r="D29" s="36"/>
      <c r="E29" s="36"/>
      <c r="F29" s="36"/>
      <c r="G29" s="36"/>
      <c r="H29" s="36"/>
      <c r="I29" s="36">
        <v>208</v>
      </c>
      <c r="J29" s="36">
        <f t="shared" si="3"/>
        <v>0</v>
      </c>
      <c r="K29" s="36">
        <f t="shared" si="4"/>
        <v>208</v>
      </c>
      <c r="L29" s="36">
        <f t="shared" si="5"/>
        <v>208</v>
      </c>
      <c r="M29" s="31"/>
    </row>
    <row r="30" spans="1:13" x14ac:dyDescent="0.2">
      <c r="A30" s="36" t="s">
        <v>60</v>
      </c>
      <c r="B30" s="36"/>
      <c r="C30" s="36"/>
      <c r="D30" s="36"/>
      <c r="E30" s="36"/>
      <c r="F30" s="36"/>
      <c r="G30" s="36"/>
      <c r="H30" s="36">
        <v>29648</v>
      </c>
      <c r="I30" s="36"/>
      <c r="J30" s="36">
        <f t="shared" si="3"/>
        <v>29648</v>
      </c>
      <c r="K30" s="36">
        <f t="shared" si="4"/>
        <v>0</v>
      </c>
      <c r="L30" s="36">
        <f t="shared" si="5"/>
        <v>29648</v>
      </c>
      <c r="M30" s="31"/>
    </row>
    <row r="31" spans="1:13" x14ac:dyDescent="0.2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1"/>
    </row>
    <row r="32" spans="1:13" s="5" customFormat="1" x14ac:dyDescent="0.2">
      <c r="A32" s="13" t="s">
        <v>9</v>
      </c>
      <c r="B32" s="15">
        <f>SUM(B33:B35)</f>
        <v>0</v>
      </c>
      <c r="C32" s="15">
        <f t="shared" ref="C32:L32" si="6">SUM(C33:C35)</f>
        <v>0</v>
      </c>
      <c r="D32" s="15">
        <f t="shared" si="6"/>
        <v>0</v>
      </c>
      <c r="E32" s="15">
        <f t="shared" si="6"/>
        <v>29592</v>
      </c>
      <c r="F32" s="15">
        <f t="shared" si="6"/>
        <v>0</v>
      </c>
      <c r="G32" s="15">
        <f t="shared" si="6"/>
        <v>0</v>
      </c>
      <c r="H32" s="15">
        <f t="shared" si="6"/>
        <v>3346</v>
      </c>
      <c r="I32" s="15">
        <f t="shared" si="6"/>
        <v>0</v>
      </c>
      <c r="J32" s="15">
        <f t="shared" si="6"/>
        <v>32938</v>
      </c>
      <c r="K32" s="15">
        <f t="shared" si="6"/>
        <v>0</v>
      </c>
      <c r="L32" s="15">
        <f t="shared" si="6"/>
        <v>32938</v>
      </c>
      <c r="M32" s="32"/>
    </row>
    <row r="33" spans="1:13" s="5" customFormat="1" x14ac:dyDescent="0.2">
      <c r="A33" s="35" t="s">
        <v>48</v>
      </c>
      <c r="B33" s="36"/>
      <c r="C33" s="36"/>
      <c r="D33" s="36"/>
      <c r="E33" s="36">
        <v>29592</v>
      </c>
      <c r="F33" s="36"/>
      <c r="G33" s="36"/>
      <c r="H33" s="36">
        <v>1110</v>
      </c>
      <c r="I33" s="36"/>
      <c r="J33" s="36">
        <f>SUM(E33,H33)</f>
        <v>30702</v>
      </c>
      <c r="K33" s="36">
        <f>SUM(F33,I33)</f>
        <v>0</v>
      </c>
      <c r="L33" s="36">
        <f>SUM(J33:K33)</f>
        <v>30702</v>
      </c>
      <c r="M33" s="32"/>
    </row>
    <row r="34" spans="1:13" s="5" customFormat="1" x14ac:dyDescent="0.2">
      <c r="A34" s="36" t="s">
        <v>49</v>
      </c>
      <c r="B34" s="36"/>
      <c r="C34" s="36"/>
      <c r="D34" s="36"/>
      <c r="E34" s="36"/>
      <c r="F34" s="36"/>
      <c r="G34" s="36"/>
      <c r="H34" s="36">
        <v>629</v>
      </c>
      <c r="I34" s="36"/>
      <c r="J34" s="36">
        <f t="shared" ref="J34:J35" si="7">SUM(E34,H34)</f>
        <v>629</v>
      </c>
      <c r="K34" s="36">
        <f t="shared" ref="K34:K35" si="8">SUM(F34,I34)</f>
        <v>0</v>
      </c>
      <c r="L34" s="36">
        <f t="shared" ref="L34:L35" si="9">SUM(J34:K34)</f>
        <v>629</v>
      </c>
      <c r="M34" s="32"/>
    </row>
    <row r="35" spans="1:13" s="5" customFormat="1" x14ac:dyDescent="0.2">
      <c r="A35" s="36" t="s">
        <v>63</v>
      </c>
      <c r="B35" s="36"/>
      <c r="C35" s="36"/>
      <c r="D35" s="36"/>
      <c r="E35" s="36"/>
      <c r="F35" s="36"/>
      <c r="G35" s="36"/>
      <c r="H35" s="36">
        <v>1607</v>
      </c>
      <c r="I35" s="36"/>
      <c r="J35" s="36">
        <f t="shared" si="7"/>
        <v>1607</v>
      </c>
      <c r="K35" s="36">
        <f t="shared" si="8"/>
        <v>0</v>
      </c>
      <c r="L35" s="36">
        <f t="shared" si="9"/>
        <v>1607</v>
      </c>
      <c r="M35" s="32"/>
    </row>
    <row r="36" spans="1:13" x14ac:dyDescent="0.2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1"/>
    </row>
    <row r="37" spans="1:13" s="11" customFormat="1" ht="13.5" x14ac:dyDescent="0.25">
      <c r="A37" s="18" t="s">
        <v>10</v>
      </c>
      <c r="B37" s="19">
        <f t="shared" ref="B37:L37" si="10">SUM(B10,B32)</f>
        <v>886274</v>
      </c>
      <c r="C37" s="19">
        <f t="shared" si="10"/>
        <v>6610</v>
      </c>
      <c r="D37" s="19">
        <f t="shared" si="10"/>
        <v>892884</v>
      </c>
      <c r="E37" s="19">
        <f t="shared" si="10"/>
        <v>1097156</v>
      </c>
      <c r="F37" s="19">
        <f t="shared" si="10"/>
        <v>6610</v>
      </c>
      <c r="G37" s="19">
        <f t="shared" si="10"/>
        <v>1074174</v>
      </c>
      <c r="H37" s="19">
        <f t="shared" si="10"/>
        <v>104082</v>
      </c>
      <c r="I37" s="19">
        <f t="shared" si="10"/>
        <v>230</v>
      </c>
      <c r="J37" s="19">
        <f t="shared" si="10"/>
        <v>1201238</v>
      </c>
      <c r="K37" s="19">
        <f t="shared" si="10"/>
        <v>6840</v>
      </c>
      <c r="L37" s="19">
        <f t="shared" si="10"/>
        <v>1208078</v>
      </c>
      <c r="M37" s="33"/>
    </row>
    <row r="38" spans="1:13" x14ac:dyDescent="0.2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1"/>
    </row>
    <row r="39" spans="1:13" x14ac:dyDescent="0.2">
      <c r="A39" s="13" t="s">
        <v>6</v>
      </c>
      <c r="B39" s="15">
        <f>SUM(B40:B40)</f>
        <v>0</v>
      </c>
      <c r="C39" s="15">
        <f t="shared" ref="C39:L39" si="11">SUM(C40:C40)</f>
        <v>0</v>
      </c>
      <c r="D39" s="15">
        <f t="shared" si="11"/>
        <v>0</v>
      </c>
      <c r="E39" s="15">
        <f t="shared" si="11"/>
        <v>0</v>
      </c>
      <c r="F39" s="15">
        <f t="shared" si="11"/>
        <v>0</v>
      </c>
      <c r="G39" s="15">
        <f t="shared" si="11"/>
        <v>0</v>
      </c>
      <c r="H39" s="15">
        <f t="shared" si="11"/>
        <v>0</v>
      </c>
      <c r="I39" s="15">
        <f t="shared" si="11"/>
        <v>0</v>
      </c>
      <c r="J39" s="15">
        <f t="shared" si="11"/>
        <v>0</v>
      </c>
      <c r="K39" s="15">
        <f t="shared" si="11"/>
        <v>0</v>
      </c>
      <c r="L39" s="15">
        <f t="shared" si="11"/>
        <v>0</v>
      </c>
      <c r="M39" s="31"/>
    </row>
    <row r="40" spans="1:13" x14ac:dyDescent="0.2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1"/>
    </row>
    <row r="41" spans="1:13" s="5" customFormat="1" x14ac:dyDescent="0.2">
      <c r="A41" s="13" t="s">
        <v>1</v>
      </c>
      <c r="B41" s="15">
        <f>SUM(B42)</f>
        <v>0</v>
      </c>
      <c r="C41" s="15">
        <f t="shared" ref="C41:L41" si="12">SUM(C42)</f>
        <v>30000</v>
      </c>
      <c r="D41" s="15">
        <f t="shared" si="12"/>
        <v>30000</v>
      </c>
      <c r="E41" s="15">
        <f t="shared" si="12"/>
        <v>0</v>
      </c>
      <c r="F41" s="15">
        <f t="shared" si="12"/>
        <v>30000</v>
      </c>
      <c r="G41" s="15">
        <f t="shared" si="12"/>
        <v>30000</v>
      </c>
      <c r="H41" s="15">
        <f t="shared" si="12"/>
        <v>0</v>
      </c>
      <c r="I41" s="15">
        <f t="shared" si="12"/>
        <v>0</v>
      </c>
      <c r="J41" s="15">
        <f t="shared" si="12"/>
        <v>0</v>
      </c>
      <c r="K41" s="15">
        <f t="shared" si="12"/>
        <v>30000</v>
      </c>
      <c r="L41" s="15">
        <f t="shared" si="12"/>
        <v>30000</v>
      </c>
      <c r="M41" s="32"/>
    </row>
    <row r="42" spans="1:13" s="5" customFormat="1" x14ac:dyDescent="0.2">
      <c r="A42" s="35" t="s">
        <v>21</v>
      </c>
      <c r="B42" s="36"/>
      <c r="C42" s="36">
        <v>30000</v>
      </c>
      <c r="D42" s="36">
        <f t="shared" si="1"/>
        <v>30000</v>
      </c>
      <c r="E42" s="36"/>
      <c r="F42" s="36">
        <v>30000</v>
      </c>
      <c r="G42" s="36">
        <f t="shared" ref="G42" si="13">SUM(E42:F42)</f>
        <v>30000</v>
      </c>
      <c r="H42" s="36"/>
      <c r="I42" s="36"/>
      <c r="J42" s="36">
        <f t="shared" si="3"/>
        <v>0</v>
      </c>
      <c r="K42" s="36">
        <f t="shared" si="4"/>
        <v>30000</v>
      </c>
      <c r="L42" s="36">
        <f t="shared" si="5"/>
        <v>30000</v>
      </c>
      <c r="M42" s="32"/>
    </row>
    <row r="43" spans="1:13" x14ac:dyDescent="0.2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1"/>
    </row>
    <row r="44" spans="1:13" s="5" customFormat="1" x14ac:dyDescent="0.2">
      <c r="A44" s="13" t="s">
        <v>13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32"/>
    </row>
    <row r="45" spans="1:13" x14ac:dyDescent="0.2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1"/>
    </row>
    <row r="46" spans="1:13" s="11" customFormat="1" ht="13.5" x14ac:dyDescent="0.25">
      <c r="A46" s="18" t="s">
        <v>14</v>
      </c>
      <c r="B46" s="19">
        <f>SUM(B41,B39,B44)</f>
        <v>0</v>
      </c>
      <c r="C46" s="19">
        <f t="shared" ref="C46:L46" si="14">SUM(C41,C39,C44)</f>
        <v>30000</v>
      </c>
      <c r="D46" s="19">
        <f t="shared" si="14"/>
        <v>30000</v>
      </c>
      <c r="E46" s="19">
        <f t="shared" si="14"/>
        <v>0</v>
      </c>
      <c r="F46" s="19">
        <f t="shared" si="14"/>
        <v>30000</v>
      </c>
      <c r="G46" s="19">
        <f t="shared" si="14"/>
        <v>30000</v>
      </c>
      <c r="H46" s="19">
        <f t="shared" si="14"/>
        <v>0</v>
      </c>
      <c r="I46" s="19">
        <f t="shared" si="14"/>
        <v>0</v>
      </c>
      <c r="J46" s="19">
        <f t="shared" si="14"/>
        <v>0</v>
      </c>
      <c r="K46" s="19">
        <f t="shared" si="14"/>
        <v>30000</v>
      </c>
      <c r="L46" s="19">
        <f t="shared" si="14"/>
        <v>30000</v>
      </c>
      <c r="M46" s="33"/>
    </row>
    <row r="47" spans="1:13" x14ac:dyDescent="0.2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1"/>
    </row>
    <row r="48" spans="1:13" x14ac:dyDescent="0.2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1"/>
    </row>
    <row r="49" spans="1:15" s="5" customFormat="1" x14ac:dyDescent="0.2">
      <c r="A49" s="13" t="s">
        <v>7</v>
      </c>
      <c r="B49" s="15">
        <f t="shared" ref="B49:L49" si="15">SUM(B50:B60)</f>
        <v>557625</v>
      </c>
      <c r="C49" s="15">
        <f t="shared" si="15"/>
        <v>0</v>
      </c>
      <c r="D49" s="15">
        <f t="shared" si="15"/>
        <v>557625</v>
      </c>
      <c r="E49" s="15">
        <f t="shared" si="15"/>
        <v>5026549</v>
      </c>
      <c r="F49" s="15">
        <f t="shared" si="15"/>
        <v>6000</v>
      </c>
      <c r="G49" s="15">
        <f t="shared" si="15"/>
        <v>5026549</v>
      </c>
      <c r="H49" s="15">
        <f t="shared" si="15"/>
        <v>9983108</v>
      </c>
      <c r="I49" s="15">
        <f t="shared" si="15"/>
        <v>1500</v>
      </c>
      <c r="J49" s="15">
        <f t="shared" si="15"/>
        <v>15009657</v>
      </c>
      <c r="K49" s="15">
        <f t="shared" si="15"/>
        <v>7500</v>
      </c>
      <c r="L49" s="15">
        <f t="shared" si="15"/>
        <v>15017157</v>
      </c>
      <c r="M49" s="32"/>
    </row>
    <row r="50" spans="1:15" s="5" customFormat="1" x14ac:dyDescent="0.2">
      <c r="A50" s="35" t="s">
        <v>31</v>
      </c>
      <c r="B50" s="37">
        <v>11149</v>
      </c>
      <c r="C50" s="36"/>
      <c r="D50" s="36">
        <f t="shared" si="1"/>
        <v>11149</v>
      </c>
      <c r="E50" s="37">
        <v>11149</v>
      </c>
      <c r="F50" s="36"/>
      <c r="G50" s="36">
        <f t="shared" ref="G50:G56" si="16">SUM(E50:F50)</f>
        <v>11149</v>
      </c>
      <c r="H50" s="36">
        <v>-11149</v>
      </c>
      <c r="I50" s="36"/>
      <c r="J50" s="36">
        <f t="shared" si="3"/>
        <v>0</v>
      </c>
      <c r="K50" s="36">
        <f t="shared" si="4"/>
        <v>0</v>
      </c>
      <c r="L50" s="36">
        <f t="shared" si="5"/>
        <v>0</v>
      </c>
      <c r="M50" s="32"/>
    </row>
    <row r="51" spans="1:15" s="5" customFormat="1" x14ac:dyDescent="0.2">
      <c r="A51" s="35" t="s">
        <v>32</v>
      </c>
      <c r="B51" s="37">
        <v>26250</v>
      </c>
      <c r="C51" s="36"/>
      <c r="D51" s="36">
        <f t="shared" si="1"/>
        <v>26250</v>
      </c>
      <c r="E51" s="37">
        <v>16612</v>
      </c>
      <c r="F51" s="36"/>
      <c r="G51" s="36">
        <f t="shared" si="16"/>
        <v>16612</v>
      </c>
      <c r="H51" s="36">
        <v>-16612</v>
      </c>
      <c r="I51" s="36"/>
      <c r="J51" s="36">
        <f t="shared" si="3"/>
        <v>0</v>
      </c>
      <c r="K51" s="36">
        <f t="shared" si="4"/>
        <v>0</v>
      </c>
      <c r="L51" s="36">
        <f t="shared" si="5"/>
        <v>0</v>
      </c>
      <c r="M51" s="32"/>
    </row>
    <row r="52" spans="1:15" s="5" customFormat="1" hidden="1" x14ac:dyDescent="0.2">
      <c r="A52" s="35" t="s">
        <v>40</v>
      </c>
      <c r="B52" s="37"/>
      <c r="C52" s="36"/>
      <c r="D52" s="36">
        <f t="shared" si="1"/>
        <v>0</v>
      </c>
      <c r="E52" s="37"/>
      <c r="F52" s="36"/>
      <c r="G52" s="36">
        <f t="shared" si="16"/>
        <v>0</v>
      </c>
      <c r="H52" s="36"/>
      <c r="I52" s="36"/>
      <c r="J52" s="36">
        <f t="shared" si="3"/>
        <v>0</v>
      </c>
      <c r="K52" s="36">
        <f t="shared" si="4"/>
        <v>0</v>
      </c>
      <c r="L52" s="36">
        <f t="shared" si="5"/>
        <v>0</v>
      </c>
      <c r="M52" s="32"/>
    </row>
    <row r="53" spans="1:15" s="5" customFormat="1" x14ac:dyDescent="0.2">
      <c r="A53" s="35" t="s">
        <v>41</v>
      </c>
      <c r="B53" s="37">
        <v>89000</v>
      </c>
      <c r="C53" s="36"/>
      <c r="D53" s="36">
        <f t="shared" si="1"/>
        <v>89000</v>
      </c>
      <c r="E53" s="37">
        <v>78248</v>
      </c>
      <c r="F53" s="36"/>
      <c r="G53" s="36">
        <f t="shared" si="16"/>
        <v>78248</v>
      </c>
      <c r="H53" s="36">
        <v>-78248</v>
      </c>
      <c r="I53" s="36"/>
      <c r="J53" s="36">
        <f t="shared" si="3"/>
        <v>0</v>
      </c>
      <c r="K53" s="36">
        <f t="shared" si="4"/>
        <v>0</v>
      </c>
      <c r="L53" s="36">
        <f t="shared" si="5"/>
        <v>0</v>
      </c>
      <c r="M53" s="32"/>
    </row>
    <row r="54" spans="1:15" s="5" customFormat="1" x14ac:dyDescent="0.2">
      <c r="A54" s="36" t="s">
        <v>33</v>
      </c>
      <c r="B54" s="37">
        <v>38798</v>
      </c>
      <c r="C54" s="36"/>
      <c r="D54" s="36">
        <f t="shared" si="1"/>
        <v>38798</v>
      </c>
      <c r="E54" s="37">
        <v>0</v>
      </c>
      <c r="F54" s="36"/>
      <c r="G54" s="36">
        <f t="shared" si="16"/>
        <v>0</v>
      </c>
      <c r="H54" s="36"/>
      <c r="I54" s="36"/>
      <c r="J54" s="36">
        <f t="shared" si="3"/>
        <v>0</v>
      </c>
      <c r="K54" s="36">
        <f t="shared" si="4"/>
        <v>0</v>
      </c>
      <c r="L54" s="36">
        <f t="shared" si="5"/>
        <v>0</v>
      </c>
      <c r="M54" s="32"/>
    </row>
    <row r="55" spans="1:15" s="5" customFormat="1" x14ac:dyDescent="0.2">
      <c r="A55" s="36" t="s">
        <v>34</v>
      </c>
      <c r="B55" s="37">
        <v>98926</v>
      </c>
      <c r="C55" s="36"/>
      <c r="D55" s="36">
        <f t="shared" si="1"/>
        <v>98926</v>
      </c>
      <c r="E55" s="37">
        <v>42403</v>
      </c>
      <c r="F55" s="36"/>
      <c r="G55" s="36">
        <f t="shared" si="16"/>
        <v>42403</v>
      </c>
      <c r="H55" s="36">
        <v>-42403</v>
      </c>
      <c r="I55" s="36"/>
      <c r="J55" s="36">
        <f t="shared" si="3"/>
        <v>0</v>
      </c>
      <c r="K55" s="36">
        <f t="shared" si="4"/>
        <v>0</v>
      </c>
      <c r="L55" s="36">
        <f t="shared" si="5"/>
        <v>0</v>
      </c>
      <c r="M55" s="32"/>
    </row>
    <row r="56" spans="1:15" s="5" customFormat="1" ht="12.75" customHeight="1" x14ac:dyDescent="0.2">
      <c r="A56" s="36" t="s">
        <v>45</v>
      </c>
      <c r="B56" s="37">
        <v>293502</v>
      </c>
      <c r="C56" s="36"/>
      <c r="D56" s="36">
        <f t="shared" si="1"/>
        <v>293502</v>
      </c>
      <c r="E56" s="37">
        <v>4878137</v>
      </c>
      <c r="F56" s="36"/>
      <c r="G56" s="36">
        <f t="shared" si="16"/>
        <v>4878137</v>
      </c>
      <c r="H56" s="36">
        <v>388946</v>
      </c>
      <c r="I56" s="36"/>
      <c r="J56" s="36">
        <f t="shared" si="3"/>
        <v>5267083</v>
      </c>
      <c r="K56" s="36">
        <f t="shared" si="4"/>
        <v>0</v>
      </c>
      <c r="L56" s="36">
        <f t="shared" si="5"/>
        <v>5267083</v>
      </c>
      <c r="M56" s="32"/>
      <c r="N56" s="6"/>
      <c r="O56" s="6"/>
    </row>
    <row r="57" spans="1:15" s="5" customFormat="1" ht="12.75" customHeight="1" x14ac:dyDescent="0.2">
      <c r="A57" s="36" t="s">
        <v>53</v>
      </c>
      <c r="B57" s="37"/>
      <c r="C57" s="36"/>
      <c r="D57" s="36"/>
      <c r="E57" s="37"/>
      <c r="F57" s="36">
        <v>6000</v>
      </c>
      <c r="G57" s="36"/>
      <c r="H57" s="36"/>
      <c r="I57" s="36"/>
      <c r="J57" s="36">
        <f t="shared" si="3"/>
        <v>0</v>
      </c>
      <c r="K57" s="36">
        <f t="shared" si="4"/>
        <v>6000</v>
      </c>
      <c r="L57" s="36">
        <f t="shared" si="5"/>
        <v>6000</v>
      </c>
      <c r="M57" s="32"/>
      <c r="N57" s="6"/>
      <c r="O57" s="6"/>
    </row>
    <row r="58" spans="1:15" s="5" customFormat="1" ht="12.75" customHeight="1" x14ac:dyDescent="0.2">
      <c r="A58" s="36" t="s">
        <v>60</v>
      </c>
      <c r="B58" s="37"/>
      <c r="C58" s="36"/>
      <c r="D58" s="36"/>
      <c r="E58" s="37"/>
      <c r="F58" s="36"/>
      <c r="G58" s="36"/>
      <c r="H58" s="36">
        <v>8342814</v>
      </c>
      <c r="I58" s="36"/>
      <c r="J58" s="36">
        <f t="shared" si="3"/>
        <v>8342814</v>
      </c>
      <c r="K58" s="36">
        <f t="shared" si="4"/>
        <v>0</v>
      </c>
      <c r="L58" s="36">
        <f t="shared" si="5"/>
        <v>8342814</v>
      </c>
      <c r="M58" s="32"/>
      <c r="N58" s="6"/>
      <c r="O58" s="6"/>
    </row>
    <row r="59" spans="1:15" s="5" customFormat="1" ht="12.75" customHeight="1" x14ac:dyDescent="0.2">
      <c r="A59" s="36" t="s">
        <v>61</v>
      </c>
      <c r="B59" s="37"/>
      <c r="C59" s="36"/>
      <c r="D59" s="36"/>
      <c r="E59" s="37"/>
      <c r="F59" s="36"/>
      <c r="G59" s="36"/>
      <c r="H59" s="36">
        <v>1399760</v>
      </c>
      <c r="I59" s="36"/>
      <c r="J59" s="36">
        <f t="shared" si="3"/>
        <v>1399760</v>
      </c>
      <c r="K59" s="36">
        <f t="shared" si="4"/>
        <v>0</v>
      </c>
      <c r="L59" s="36">
        <f t="shared" si="5"/>
        <v>1399760</v>
      </c>
      <c r="M59" s="32"/>
      <c r="N59" s="6"/>
      <c r="O59" s="6"/>
    </row>
    <row r="60" spans="1:15" s="5" customFormat="1" ht="12.75" customHeight="1" x14ac:dyDescent="0.2">
      <c r="A60" s="36" t="s">
        <v>62</v>
      </c>
      <c r="B60" s="37"/>
      <c r="C60" s="36"/>
      <c r="D60" s="36"/>
      <c r="E60" s="37"/>
      <c r="F60" s="36"/>
      <c r="G60" s="36"/>
      <c r="H60" s="36"/>
      <c r="I60" s="36">
        <v>1500</v>
      </c>
      <c r="J60" s="36">
        <f t="shared" si="3"/>
        <v>0</v>
      </c>
      <c r="K60" s="36">
        <f t="shared" si="4"/>
        <v>1500</v>
      </c>
      <c r="L60" s="36">
        <f t="shared" si="5"/>
        <v>1500</v>
      </c>
      <c r="M60" s="32"/>
      <c r="N60" s="6"/>
      <c r="O60" s="6"/>
    </row>
    <row r="61" spans="1:15" x14ac:dyDescent="0.2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1"/>
    </row>
    <row r="62" spans="1:15" s="5" customFormat="1" ht="12" customHeight="1" x14ac:dyDescent="0.2">
      <c r="A62" s="13" t="s">
        <v>2</v>
      </c>
      <c r="B62" s="15">
        <f>SUM(B63:B65)</f>
        <v>0</v>
      </c>
      <c r="C62" s="15">
        <f t="shared" ref="C62:L62" si="17">SUM(C63:C65)</f>
        <v>0</v>
      </c>
      <c r="D62" s="15">
        <f t="shared" si="17"/>
        <v>0</v>
      </c>
      <c r="E62" s="15">
        <f t="shared" si="17"/>
        <v>2917</v>
      </c>
      <c r="F62" s="15">
        <f t="shared" si="17"/>
        <v>0</v>
      </c>
      <c r="G62" s="15">
        <f t="shared" si="17"/>
        <v>0</v>
      </c>
      <c r="H62" s="15">
        <f t="shared" si="17"/>
        <v>51492</v>
      </c>
      <c r="I62" s="15">
        <f t="shared" si="17"/>
        <v>163</v>
      </c>
      <c r="J62" s="15">
        <f t="shared" si="17"/>
        <v>54409</v>
      </c>
      <c r="K62" s="15">
        <f t="shared" si="17"/>
        <v>163</v>
      </c>
      <c r="L62" s="15">
        <f t="shared" si="17"/>
        <v>54572</v>
      </c>
      <c r="M62" s="32"/>
    </row>
    <row r="63" spans="1:15" s="5" customFormat="1" ht="12" customHeight="1" x14ac:dyDescent="0.2">
      <c r="A63" s="36" t="s">
        <v>49</v>
      </c>
      <c r="B63" s="37"/>
      <c r="C63" s="36"/>
      <c r="D63" s="36"/>
      <c r="E63" s="37">
        <v>2917</v>
      </c>
      <c r="F63" s="36"/>
      <c r="G63" s="36"/>
      <c r="H63" s="36">
        <v>51417</v>
      </c>
      <c r="I63" s="36"/>
      <c r="J63" s="36">
        <f t="shared" ref="J63:K65" si="18">SUM(E63,H63)</f>
        <v>54334</v>
      </c>
      <c r="K63" s="36">
        <f t="shared" si="18"/>
        <v>0</v>
      </c>
      <c r="L63" s="36">
        <f>SUM(J63:K63)</f>
        <v>54334</v>
      </c>
      <c r="M63" s="32"/>
    </row>
    <row r="64" spans="1:15" s="5" customFormat="1" ht="12" customHeight="1" x14ac:dyDescent="0.2">
      <c r="A64" s="35" t="s">
        <v>64</v>
      </c>
      <c r="B64" s="36"/>
      <c r="C64" s="36"/>
      <c r="D64" s="36"/>
      <c r="E64" s="36"/>
      <c r="F64" s="36"/>
      <c r="G64" s="36"/>
      <c r="H64" s="36">
        <v>75</v>
      </c>
      <c r="I64" s="36"/>
      <c r="J64" s="36">
        <f t="shared" si="18"/>
        <v>75</v>
      </c>
      <c r="K64" s="36">
        <f t="shared" si="18"/>
        <v>0</v>
      </c>
      <c r="L64" s="36">
        <f>SUM(J64:K64)</f>
        <v>75</v>
      </c>
      <c r="M64" s="32"/>
    </row>
    <row r="65" spans="1:13" s="5" customFormat="1" ht="12" customHeight="1" x14ac:dyDescent="0.2">
      <c r="A65" s="35" t="s">
        <v>63</v>
      </c>
      <c r="B65" s="36"/>
      <c r="C65" s="36"/>
      <c r="D65" s="36"/>
      <c r="E65" s="36"/>
      <c r="F65" s="36"/>
      <c r="G65" s="36"/>
      <c r="H65" s="36"/>
      <c r="I65" s="36">
        <v>163</v>
      </c>
      <c r="J65" s="36">
        <f t="shared" si="18"/>
        <v>0</v>
      </c>
      <c r="K65" s="36">
        <f t="shared" si="18"/>
        <v>163</v>
      </c>
      <c r="L65" s="36">
        <f>SUM(J65:K65)</f>
        <v>163</v>
      </c>
      <c r="M65" s="32"/>
    </row>
    <row r="66" spans="1:13" x14ac:dyDescent="0.2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1"/>
    </row>
    <row r="67" spans="1:13" s="11" customFormat="1" ht="13.5" x14ac:dyDescent="0.25">
      <c r="A67" s="18" t="s">
        <v>11</v>
      </c>
      <c r="B67" s="19">
        <f t="shared" ref="B67:L67" si="19">SUM(B49,B62)</f>
        <v>557625</v>
      </c>
      <c r="C67" s="19">
        <f t="shared" si="19"/>
        <v>0</v>
      </c>
      <c r="D67" s="19">
        <f t="shared" si="19"/>
        <v>557625</v>
      </c>
      <c r="E67" s="19">
        <f t="shared" si="19"/>
        <v>5029466</v>
      </c>
      <c r="F67" s="19">
        <f t="shared" si="19"/>
        <v>6000</v>
      </c>
      <c r="G67" s="19">
        <f t="shared" si="19"/>
        <v>5026549</v>
      </c>
      <c r="H67" s="19">
        <f t="shared" si="19"/>
        <v>10034600</v>
      </c>
      <c r="I67" s="19">
        <f t="shared" si="19"/>
        <v>1663</v>
      </c>
      <c r="J67" s="19">
        <f t="shared" si="19"/>
        <v>15064066</v>
      </c>
      <c r="K67" s="19">
        <f t="shared" si="19"/>
        <v>7663</v>
      </c>
      <c r="L67" s="19">
        <f t="shared" si="19"/>
        <v>15071729</v>
      </c>
      <c r="M67" s="33"/>
    </row>
    <row r="68" spans="1:13" s="11" customFormat="1" ht="13.5" x14ac:dyDescent="0.25">
      <c r="A68" s="18"/>
      <c r="B68" s="19"/>
      <c r="C68" s="19"/>
      <c r="D68" s="36"/>
      <c r="E68" s="19"/>
      <c r="F68" s="19"/>
      <c r="G68" s="36"/>
      <c r="H68" s="19"/>
      <c r="I68" s="19"/>
      <c r="J68" s="36"/>
      <c r="K68" s="36"/>
      <c r="L68" s="36"/>
      <c r="M68" s="33"/>
    </row>
    <row r="69" spans="1:13" x14ac:dyDescent="0.2">
      <c r="A69" s="3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1"/>
    </row>
    <row r="70" spans="1:13" s="5" customFormat="1" x14ac:dyDescent="0.2">
      <c r="A70" s="13" t="s">
        <v>5</v>
      </c>
      <c r="B70" s="15">
        <f>SUM(B71:B71)</f>
        <v>0</v>
      </c>
      <c r="C70" s="15">
        <f t="shared" ref="C70:L70" si="20">SUM(C71:C71)</f>
        <v>0</v>
      </c>
      <c r="D70" s="15">
        <f t="shared" si="20"/>
        <v>0</v>
      </c>
      <c r="E70" s="15">
        <f t="shared" si="20"/>
        <v>0</v>
      </c>
      <c r="F70" s="15">
        <f t="shared" si="20"/>
        <v>0</v>
      </c>
      <c r="G70" s="15">
        <f t="shared" si="20"/>
        <v>0</v>
      </c>
      <c r="H70" s="15">
        <f t="shared" si="20"/>
        <v>0</v>
      </c>
      <c r="I70" s="15">
        <f t="shared" si="20"/>
        <v>0</v>
      </c>
      <c r="J70" s="15">
        <f t="shared" si="20"/>
        <v>0</v>
      </c>
      <c r="K70" s="15">
        <f t="shared" si="20"/>
        <v>0</v>
      </c>
      <c r="L70" s="15">
        <f t="shared" si="20"/>
        <v>0</v>
      </c>
      <c r="M70" s="32"/>
    </row>
    <row r="71" spans="1:13" x14ac:dyDescent="0.2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1"/>
    </row>
    <row r="72" spans="1:13" s="5" customFormat="1" x14ac:dyDescent="0.2">
      <c r="A72" s="13" t="s">
        <v>3</v>
      </c>
      <c r="B72" s="15">
        <f t="shared" ref="B72:L72" si="21">SUM(B73:B75)</f>
        <v>0</v>
      </c>
      <c r="C72" s="15">
        <f t="shared" si="21"/>
        <v>4521</v>
      </c>
      <c r="D72" s="15">
        <f t="shared" si="21"/>
        <v>4521</v>
      </c>
      <c r="E72" s="15">
        <f t="shared" si="21"/>
        <v>0</v>
      </c>
      <c r="F72" s="15">
        <f t="shared" si="21"/>
        <v>4521</v>
      </c>
      <c r="G72" s="15">
        <f t="shared" si="21"/>
        <v>4521</v>
      </c>
      <c r="H72" s="15">
        <f t="shared" si="21"/>
        <v>0</v>
      </c>
      <c r="I72" s="15">
        <f t="shared" si="21"/>
        <v>-331</v>
      </c>
      <c r="J72" s="15">
        <f t="shared" si="21"/>
        <v>0</v>
      </c>
      <c r="K72" s="15">
        <f t="shared" si="21"/>
        <v>4190</v>
      </c>
      <c r="L72" s="15">
        <f t="shared" si="21"/>
        <v>4190</v>
      </c>
      <c r="M72" s="32"/>
    </row>
    <row r="73" spans="1:13" x14ac:dyDescent="0.2">
      <c r="A73" s="35" t="s">
        <v>22</v>
      </c>
      <c r="B73" s="36"/>
      <c r="C73" s="36">
        <v>1171</v>
      </c>
      <c r="D73" s="36">
        <f t="shared" si="1"/>
        <v>1171</v>
      </c>
      <c r="E73" s="36"/>
      <c r="F73" s="36">
        <v>1171</v>
      </c>
      <c r="G73" s="36">
        <f t="shared" ref="G73:G74" si="22">SUM(E73:F73)</f>
        <v>1171</v>
      </c>
      <c r="H73" s="36"/>
      <c r="I73" s="36">
        <v>-331</v>
      </c>
      <c r="J73" s="36">
        <f t="shared" si="3"/>
        <v>0</v>
      </c>
      <c r="K73" s="36">
        <f t="shared" si="4"/>
        <v>840</v>
      </c>
      <c r="L73" s="36">
        <f t="shared" si="5"/>
        <v>840</v>
      </c>
      <c r="M73" s="31"/>
    </row>
    <row r="74" spans="1:13" ht="12.75" customHeight="1" x14ac:dyDescent="0.2">
      <c r="A74" s="35" t="s">
        <v>23</v>
      </c>
      <c r="B74" s="36"/>
      <c r="C74" s="36">
        <v>3350</v>
      </c>
      <c r="D74" s="36">
        <f t="shared" si="1"/>
        <v>3350</v>
      </c>
      <c r="E74" s="36"/>
      <c r="F74" s="36">
        <v>3350</v>
      </c>
      <c r="G74" s="36">
        <f t="shared" si="22"/>
        <v>3350</v>
      </c>
      <c r="H74" s="36"/>
      <c r="I74" s="36"/>
      <c r="J74" s="36">
        <f t="shared" si="3"/>
        <v>0</v>
      </c>
      <c r="K74" s="36">
        <f t="shared" si="4"/>
        <v>3350</v>
      </c>
      <c r="L74" s="36">
        <f t="shared" si="5"/>
        <v>3350</v>
      </c>
      <c r="M74" s="31"/>
    </row>
    <row r="75" spans="1:13" x14ac:dyDescent="0.2">
      <c r="A75" s="3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1"/>
    </row>
    <row r="76" spans="1:13" s="5" customFormat="1" x14ac:dyDescent="0.2">
      <c r="A76" s="13" t="s">
        <v>15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32"/>
    </row>
    <row r="77" spans="1:13" x14ac:dyDescent="0.2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1"/>
    </row>
    <row r="78" spans="1:13" s="11" customFormat="1" ht="13.5" x14ac:dyDescent="0.25">
      <c r="A78" s="18" t="s">
        <v>4</v>
      </c>
      <c r="B78" s="19">
        <f t="shared" ref="B78:L78" si="23">SUM(B70,B72,B76)</f>
        <v>0</v>
      </c>
      <c r="C78" s="19">
        <f t="shared" si="23"/>
        <v>4521</v>
      </c>
      <c r="D78" s="19">
        <f t="shared" si="23"/>
        <v>4521</v>
      </c>
      <c r="E78" s="19">
        <f t="shared" si="23"/>
        <v>0</v>
      </c>
      <c r="F78" s="19">
        <f t="shared" si="23"/>
        <v>4521</v>
      </c>
      <c r="G78" s="19">
        <f t="shared" si="23"/>
        <v>4521</v>
      </c>
      <c r="H78" s="19">
        <f t="shared" si="23"/>
        <v>0</v>
      </c>
      <c r="I78" s="19">
        <f t="shared" si="23"/>
        <v>-331</v>
      </c>
      <c r="J78" s="19">
        <f t="shared" si="23"/>
        <v>0</v>
      </c>
      <c r="K78" s="19">
        <f t="shared" si="23"/>
        <v>4190</v>
      </c>
      <c r="L78" s="19">
        <f t="shared" si="23"/>
        <v>4190</v>
      </c>
      <c r="M78" s="33"/>
    </row>
    <row r="79" spans="1:13" x14ac:dyDescent="0.2">
      <c r="A79" s="35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1"/>
    </row>
    <row r="80" spans="1:13" s="3" customFormat="1" x14ac:dyDescent="0.2">
      <c r="A80" s="20"/>
      <c r="B80" s="21"/>
      <c r="C80" s="21"/>
      <c r="D80" s="36"/>
      <c r="E80" s="21"/>
      <c r="F80" s="21"/>
      <c r="G80" s="21"/>
      <c r="H80" s="21"/>
      <c r="I80" s="21"/>
      <c r="J80" s="21"/>
      <c r="K80" s="21"/>
      <c r="L80" s="21"/>
      <c r="M80" s="34"/>
    </row>
    <row r="81" spans="1:13" s="5" customFormat="1" ht="25.5" x14ac:dyDescent="0.2">
      <c r="A81" s="22" t="s">
        <v>12</v>
      </c>
      <c r="B81" s="23">
        <f t="shared" ref="B81:L81" si="24">SUM(B37,B46,B67,B78)</f>
        <v>1443899</v>
      </c>
      <c r="C81" s="23">
        <f t="shared" si="24"/>
        <v>41131</v>
      </c>
      <c r="D81" s="23">
        <f t="shared" si="24"/>
        <v>1485030</v>
      </c>
      <c r="E81" s="23">
        <f t="shared" si="24"/>
        <v>6126622</v>
      </c>
      <c r="F81" s="23">
        <f t="shared" si="24"/>
        <v>47131</v>
      </c>
      <c r="G81" s="23">
        <f t="shared" si="24"/>
        <v>6135244</v>
      </c>
      <c r="H81" s="23">
        <f t="shared" si="24"/>
        <v>10138682</v>
      </c>
      <c r="I81" s="23">
        <f t="shared" si="24"/>
        <v>1562</v>
      </c>
      <c r="J81" s="23">
        <f t="shared" si="24"/>
        <v>16265304</v>
      </c>
      <c r="K81" s="23">
        <f t="shared" si="24"/>
        <v>48693</v>
      </c>
      <c r="L81" s="23">
        <f t="shared" si="24"/>
        <v>16313997</v>
      </c>
      <c r="M81" s="32"/>
    </row>
    <row r="82" spans="1:13" s="5" customFormat="1" x14ac:dyDescent="0.2">
      <c r="A82" s="24"/>
      <c r="B82" s="25"/>
      <c r="C82" s="26"/>
      <c r="D82" s="10"/>
      <c r="E82" s="6"/>
    </row>
    <row r="83" spans="1:13" x14ac:dyDescent="0.2">
      <c r="A83" s="13" t="s">
        <v>24</v>
      </c>
      <c r="B83" s="17"/>
      <c r="C83" s="28"/>
      <c r="D83" s="29"/>
      <c r="E83" s="28"/>
      <c r="F83" s="30"/>
      <c r="G83" s="30"/>
      <c r="H83" s="30"/>
      <c r="I83" s="30"/>
      <c r="J83" s="30"/>
      <c r="K83" s="30"/>
      <c r="L83" s="30"/>
    </row>
    <row r="84" spans="1:13" x14ac:dyDescent="0.2">
      <c r="A84" s="14"/>
      <c r="B84" s="17"/>
      <c r="C84" s="28"/>
      <c r="D84" s="29"/>
      <c r="E84" s="28"/>
      <c r="F84" s="30"/>
      <c r="G84" s="30"/>
      <c r="H84" s="30"/>
      <c r="I84" s="30"/>
      <c r="J84" s="30"/>
      <c r="K84" s="30"/>
      <c r="L84" s="30"/>
    </row>
    <row r="85" spans="1:13" x14ac:dyDescent="0.2">
      <c r="A85" s="13" t="s">
        <v>8</v>
      </c>
      <c r="B85" s="15">
        <f t="shared" ref="B85:L85" si="25">SUM(B86:B86)</f>
        <v>160000</v>
      </c>
      <c r="C85" s="15">
        <f t="shared" si="25"/>
        <v>0</v>
      </c>
      <c r="D85" s="15">
        <f t="shared" si="25"/>
        <v>160000</v>
      </c>
      <c r="E85" s="15">
        <f t="shared" si="25"/>
        <v>172338</v>
      </c>
      <c r="F85" s="15">
        <f t="shared" si="25"/>
        <v>0</v>
      </c>
      <c r="G85" s="15">
        <f t="shared" si="25"/>
        <v>172338</v>
      </c>
      <c r="H85" s="15">
        <f t="shared" si="25"/>
        <v>20270</v>
      </c>
      <c r="I85" s="15">
        <f t="shared" si="25"/>
        <v>0</v>
      </c>
      <c r="J85" s="15">
        <f t="shared" si="25"/>
        <v>192608</v>
      </c>
      <c r="K85" s="15">
        <f t="shared" si="25"/>
        <v>0</v>
      </c>
      <c r="L85" s="15">
        <f t="shared" si="25"/>
        <v>192608</v>
      </c>
    </row>
    <row r="86" spans="1:13" x14ac:dyDescent="0.2">
      <c r="A86" s="16" t="s">
        <v>29</v>
      </c>
      <c r="B86" s="17">
        <v>160000</v>
      </c>
      <c r="C86" s="17"/>
      <c r="D86" s="17">
        <f>SUM(B86:C86)</f>
        <v>160000</v>
      </c>
      <c r="E86" s="17">
        <v>172338</v>
      </c>
      <c r="F86" s="17"/>
      <c r="G86" s="17">
        <f>SUM(E86:F86)</f>
        <v>172338</v>
      </c>
      <c r="H86" s="17">
        <v>20270</v>
      </c>
      <c r="I86" s="17"/>
      <c r="J86" s="17">
        <f>SUM(E86,H86)</f>
        <v>192608</v>
      </c>
      <c r="K86" s="17">
        <f>SUM(F86,I86)</f>
        <v>0</v>
      </c>
      <c r="L86" s="17">
        <f>SUM(J86:K86)</f>
        <v>192608</v>
      </c>
    </row>
    <row r="87" spans="1:13" x14ac:dyDescent="0.2">
      <c r="A87" s="20"/>
      <c r="B87" s="21"/>
      <c r="C87" s="36"/>
      <c r="D87" s="36"/>
      <c r="E87" s="36"/>
      <c r="F87" s="36"/>
      <c r="G87" s="36"/>
      <c r="H87" s="36"/>
      <c r="I87" s="36"/>
      <c r="J87" s="36"/>
      <c r="K87" s="36"/>
      <c r="L87" s="36"/>
    </row>
    <row r="88" spans="1:13" x14ac:dyDescent="0.2">
      <c r="A88" s="13" t="s">
        <v>2</v>
      </c>
      <c r="B88" s="15">
        <f t="shared" ref="B88:G88" si="26">SUM(B89)</f>
        <v>0</v>
      </c>
      <c r="C88" s="15">
        <f t="shared" si="26"/>
        <v>0</v>
      </c>
      <c r="D88" s="15">
        <f t="shared" si="26"/>
        <v>0</v>
      </c>
      <c r="E88" s="15">
        <f t="shared" si="26"/>
        <v>0</v>
      </c>
      <c r="F88" s="15">
        <f t="shared" si="26"/>
        <v>0</v>
      </c>
      <c r="G88" s="15">
        <f t="shared" si="26"/>
        <v>0</v>
      </c>
      <c r="H88" s="15">
        <f>SUM(H89)</f>
        <v>380</v>
      </c>
      <c r="I88" s="15">
        <f t="shared" ref="I88:L88" si="27">SUM(I89)</f>
        <v>0</v>
      </c>
      <c r="J88" s="15">
        <f t="shared" si="27"/>
        <v>380</v>
      </c>
      <c r="K88" s="15">
        <f t="shared" si="27"/>
        <v>0</v>
      </c>
      <c r="L88" s="15">
        <f t="shared" si="27"/>
        <v>380</v>
      </c>
    </row>
    <row r="89" spans="1:13" x14ac:dyDescent="0.2">
      <c r="A89" s="41" t="s">
        <v>66</v>
      </c>
      <c r="B89" s="42"/>
      <c r="C89" s="43"/>
      <c r="D89" s="43"/>
      <c r="E89" s="43"/>
      <c r="F89" s="43"/>
      <c r="G89" s="43"/>
      <c r="H89" s="43">
        <v>380</v>
      </c>
      <c r="I89" s="43"/>
      <c r="J89" s="43">
        <f t="shared" ref="J89" si="28">SUM(E89,H89)</f>
        <v>380</v>
      </c>
      <c r="K89" s="43">
        <f t="shared" ref="K89" si="29">SUM(F89,I89)</f>
        <v>0</v>
      </c>
      <c r="L89" s="43">
        <f t="shared" ref="L89" si="30">SUM(J89:K89)</f>
        <v>380</v>
      </c>
    </row>
    <row r="90" spans="1:13" x14ac:dyDescent="0.2">
      <c r="A90" s="20"/>
      <c r="B90" s="21"/>
      <c r="C90" s="30"/>
      <c r="D90" s="29"/>
      <c r="E90" s="28"/>
      <c r="F90" s="30"/>
      <c r="G90" s="30"/>
      <c r="H90" s="30"/>
      <c r="I90" s="30"/>
      <c r="J90" s="30"/>
      <c r="K90" s="30"/>
      <c r="L90" s="30"/>
    </row>
    <row r="91" spans="1:13" ht="33.75" customHeight="1" x14ac:dyDescent="0.2">
      <c r="A91" s="22" t="s">
        <v>25</v>
      </c>
      <c r="B91" s="23">
        <f>SUM(B85,B88)</f>
        <v>160000</v>
      </c>
      <c r="C91" s="23">
        <f t="shared" ref="C91:L91" si="31">SUM(C85,C88)</f>
        <v>0</v>
      </c>
      <c r="D91" s="23">
        <f t="shared" si="31"/>
        <v>160000</v>
      </c>
      <c r="E91" s="23">
        <f t="shared" si="31"/>
        <v>172338</v>
      </c>
      <c r="F91" s="23">
        <f t="shared" si="31"/>
        <v>0</v>
      </c>
      <c r="G91" s="23">
        <f t="shared" si="31"/>
        <v>172338</v>
      </c>
      <c r="H91" s="23">
        <f t="shared" si="31"/>
        <v>20650</v>
      </c>
      <c r="I91" s="23">
        <f t="shared" si="31"/>
        <v>0</v>
      </c>
      <c r="J91" s="23">
        <f t="shared" si="31"/>
        <v>192988</v>
      </c>
      <c r="K91" s="23">
        <f t="shared" si="31"/>
        <v>0</v>
      </c>
      <c r="L91" s="23">
        <f t="shared" si="31"/>
        <v>192988</v>
      </c>
    </row>
    <row r="93" spans="1:13" x14ac:dyDescent="0.2">
      <c r="A93" s="13" t="s">
        <v>54</v>
      </c>
      <c r="B93" s="36"/>
      <c r="C93" s="28"/>
      <c r="D93" s="29"/>
      <c r="E93" s="28"/>
      <c r="F93" s="30"/>
      <c r="G93" s="30"/>
      <c r="H93" s="30"/>
      <c r="I93" s="30"/>
      <c r="J93" s="30"/>
      <c r="K93" s="30"/>
      <c r="L93" s="30"/>
    </row>
    <row r="94" spans="1:13" x14ac:dyDescent="0.2">
      <c r="A94" s="14"/>
      <c r="B94" s="36"/>
      <c r="C94" s="28"/>
      <c r="D94" s="29"/>
      <c r="E94" s="28"/>
      <c r="F94" s="30"/>
      <c r="G94" s="30"/>
      <c r="H94" s="30"/>
      <c r="I94" s="30"/>
      <c r="J94" s="30"/>
      <c r="K94" s="30"/>
      <c r="L94" s="30"/>
    </row>
    <row r="95" spans="1:13" x14ac:dyDescent="0.2">
      <c r="A95" s="13" t="s">
        <v>8</v>
      </c>
      <c r="B95" s="15">
        <f>SUM(B96:B98)</f>
        <v>0</v>
      </c>
      <c r="C95" s="15">
        <f t="shared" ref="C95:L95" si="32">SUM(C96:C98)</f>
        <v>0</v>
      </c>
      <c r="D95" s="15">
        <f t="shared" si="32"/>
        <v>0</v>
      </c>
      <c r="E95" s="15">
        <f t="shared" si="32"/>
        <v>1650</v>
      </c>
      <c r="F95" s="15">
        <f t="shared" si="32"/>
        <v>0</v>
      </c>
      <c r="G95" s="15">
        <f t="shared" si="32"/>
        <v>1650</v>
      </c>
      <c r="H95" s="15">
        <f t="shared" si="32"/>
        <v>1000</v>
      </c>
      <c r="I95" s="15">
        <f t="shared" si="32"/>
        <v>0</v>
      </c>
      <c r="J95" s="15">
        <f t="shared" si="32"/>
        <v>2650</v>
      </c>
      <c r="K95" s="15">
        <f t="shared" si="32"/>
        <v>0</v>
      </c>
      <c r="L95" s="15">
        <f t="shared" si="32"/>
        <v>2650</v>
      </c>
    </row>
    <row r="96" spans="1:13" x14ac:dyDescent="0.2">
      <c r="A96" s="35" t="s">
        <v>56</v>
      </c>
      <c r="B96" s="36"/>
      <c r="C96" s="36"/>
      <c r="D96" s="36">
        <f>SUM(B96:C96)</f>
        <v>0</v>
      </c>
      <c r="E96" s="36">
        <v>850</v>
      </c>
      <c r="F96" s="36"/>
      <c r="G96" s="36">
        <f>SUM(E96:F96)</f>
        <v>850</v>
      </c>
      <c r="H96" s="36"/>
      <c r="I96" s="36"/>
      <c r="J96" s="36">
        <f t="shared" ref="J96:K98" si="33">SUM(E96,H96)</f>
        <v>850</v>
      </c>
      <c r="K96" s="36">
        <f t="shared" si="33"/>
        <v>0</v>
      </c>
      <c r="L96" s="36">
        <f>SUM(J96:K96)</f>
        <v>850</v>
      </c>
    </row>
    <row r="97" spans="1:12" ht="25.5" x14ac:dyDescent="0.2">
      <c r="A97" s="35" t="s">
        <v>57</v>
      </c>
      <c r="B97" s="36"/>
      <c r="C97" s="36"/>
      <c r="D97" s="36">
        <f>SUM(B97:C97)</f>
        <v>0</v>
      </c>
      <c r="E97" s="36">
        <v>800</v>
      </c>
      <c r="F97" s="36"/>
      <c r="G97" s="36">
        <f>SUM(E97:F97)</f>
        <v>800</v>
      </c>
      <c r="H97" s="36"/>
      <c r="I97" s="36"/>
      <c r="J97" s="36">
        <f t="shared" si="33"/>
        <v>800</v>
      </c>
      <c r="K97" s="36">
        <f t="shared" si="33"/>
        <v>0</v>
      </c>
      <c r="L97" s="36">
        <f>SUM(J97:K97)</f>
        <v>800</v>
      </c>
    </row>
    <row r="98" spans="1:12" x14ac:dyDescent="0.2">
      <c r="A98" s="20" t="s">
        <v>65</v>
      </c>
      <c r="B98" s="21"/>
      <c r="C98" s="36"/>
      <c r="D98" s="36"/>
      <c r="E98" s="36"/>
      <c r="F98" s="36"/>
      <c r="G98" s="36"/>
      <c r="H98" s="36">
        <v>1000</v>
      </c>
      <c r="I98" s="36"/>
      <c r="J98" s="36">
        <f t="shared" si="33"/>
        <v>1000</v>
      </c>
      <c r="K98" s="36">
        <f t="shared" si="33"/>
        <v>0</v>
      </c>
      <c r="L98" s="36">
        <f>SUM(J98:K98)</f>
        <v>1000</v>
      </c>
    </row>
    <row r="99" spans="1:12" x14ac:dyDescent="0.2">
      <c r="A99" s="20"/>
      <c r="B99" s="21"/>
      <c r="C99" s="30"/>
      <c r="D99" s="29"/>
      <c r="E99" s="28"/>
      <c r="F99" s="30"/>
      <c r="G99" s="30"/>
      <c r="H99" s="30"/>
      <c r="I99" s="30"/>
      <c r="J99" s="30"/>
      <c r="K99" s="30"/>
      <c r="L99" s="30"/>
    </row>
    <row r="100" spans="1:12" ht="25.5" x14ac:dyDescent="0.2">
      <c r="A100" s="22" t="s">
        <v>55</v>
      </c>
      <c r="B100" s="23">
        <f t="shared" ref="B100:L100" si="34">SUM(B95)</f>
        <v>0</v>
      </c>
      <c r="C100" s="23">
        <f t="shared" si="34"/>
        <v>0</v>
      </c>
      <c r="D100" s="23">
        <f t="shared" si="34"/>
        <v>0</v>
      </c>
      <c r="E100" s="23">
        <f t="shared" si="34"/>
        <v>1650</v>
      </c>
      <c r="F100" s="23">
        <f t="shared" si="34"/>
        <v>0</v>
      </c>
      <c r="G100" s="23">
        <f t="shared" si="34"/>
        <v>1650</v>
      </c>
      <c r="H100" s="23">
        <f t="shared" si="34"/>
        <v>1000</v>
      </c>
      <c r="I100" s="23">
        <f t="shared" si="34"/>
        <v>0</v>
      </c>
      <c r="J100" s="23">
        <f t="shared" si="34"/>
        <v>2650</v>
      </c>
      <c r="K100" s="23">
        <f t="shared" si="34"/>
        <v>0</v>
      </c>
      <c r="L100" s="23">
        <f t="shared" si="34"/>
        <v>2650</v>
      </c>
    </row>
  </sheetData>
  <mergeCells count="11">
    <mergeCell ref="A5:B5"/>
    <mergeCell ref="A4:B4"/>
    <mergeCell ref="A6:A7"/>
    <mergeCell ref="B6:B7"/>
    <mergeCell ref="A3:L3"/>
    <mergeCell ref="K1:L1"/>
    <mergeCell ref="C6:C7"/>
    <mergeCell ref="D6:D7"/>
    <mergeCell ref="E6:G6"/>
    <mergeCell ref="H6:I6"/>
    <mergeCell ref="J6:L6"/>
  </mergeCells>
  <phoneticPr fontId="0" type="noConversion"/>
  <printOptions horizontalCentered="1"/>
  <pageMargins left="0.47244094488188981" right="0.23622047244094491" top="0.74803149606299213" bottom="0.74803149606299213" header="0.51181102362204722" footer="0.51181102362204722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18. melléklet</vt:lpstr>
      <vt:lpstr>Munka1</vt:lpstr>
      <vt:lpstr>'18. melléklet'!Nyomtatási_cím</vt:lpstr>
      <vt:lpstr>'18.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2021-04-13T08:54:05Z</cp:lastPrinted>
  <dcterms:created xsi:type="dcterms:W3CDTF">2014-01-10T08:24:40Z</dcterms:created>
  <dcterms:modified xsi:type="dcterms:W3CDTF">2021-05-31T12:18:16Z</dcterms:modified>
</cp:coreProperties>
</file>