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Testületik 2021\Május\1. napirend - 2020. évi ktgv. rend. mód\mellékletek 2\"/>
    </mc:Choice>
  </mc:AlternateContent>
  <bookViews>
    <workbookView xWindow="0" yWindow="0" windowWidth="28800" windowHeight="12435"/>
  </bookViews>
  <sheets>
    <sheet name="ÖK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I87" i="1"/>
  <c r="F87" i="1"/>
  <c r="J82" i="1"/>
  <c r="I82" i="1"/>
  <c r="F82" i="1"/>
  <c r="J72" i="1"/>
  <c r="I72" i="1"/>
  <c r="F72" i="1"/>
  <c r="J63" i="1"/>
  <c r="F63" i="1"/>
  <c r="J60" i="1"/>
  <c r="I60" i="1"/>
  <c r="F60" i="1"/>
  <c r="J44" i="1"/>
  <c r="I44" i="1"/>
  <c r="F44" i="1"/>
  <c r="J41" i="1"/>
  <c r="I41" i="1"/>
  <c r="F41" i="1"/>
  <c r="J37" i="1"/>
  <c r="I37" i="1"/>
  <c r="F37" i="1"/>
  <c r="J31" i="1"/>
  <c r="I31" i="1"/>
  <c r="F31" i="1"/>
  <c r="J24" i="1"/>
  <c r="I24" i="1"/>
  <c r="I45" i="1" s="1"/>
  <c r="F24" i="1"/>
  <c r="I88" i="1" l="1"/>
  <c r="J88" i="1"/>
  <c r="F88" i="1"/>
  <c r="J45" i="1"/>
  <c r="F45" i="1"/>
</calcChain>
</file>

<file path=xl/sharedStrings.xml><?xml version="1.0" encoding="utf-8"?>
<sst xmlns="http://schemas.openxmlformats.org/spreadsheetml/2006/main" count="91" uniqueCount="87">
  <si>
    <t>Neszmély Község Önkormányzatának 2020 évi költségvetésének teljesítése</t>
  </si>
  <si>
    <t xml:space="preserve"> Kiadások                                                    Ft</t>
  </si>
  <si>
    <t>Eredeti EI</t>
  </si>
  <si>
    <t>MEI 1</t>
  </si>
  <si>
    <t>MEI 2</t>
  </si>
  <si>
    <t>Személyi juttatások</t>
  </si>
  <si>
    <t>Munkaadókat terhelő járulék</t>
  </si>
  <si>
    <t>Szakmai anyag(gyógyszer,könyv,folyóirat,nyomtat.)</t>
  </si>
  <si>
    <t xml:space="preserve">Hajtó és kenőanyag </t>
  </si>
  <si>
    <t xml:space="preserve">Munka és védőruha </t>
  </si>
  <si>
    <t>Fenntartási és egyéb anyag</t>
  </si>
  <si>
    <t xml:space="preserve">Telefon, telefax, telex internet, mobíl díj </t>
  </si>
  <si>
    <t>Közüzemi díjak (áram,gáz,víz)</t>
  </si>
  <si>
    <t>Vásárolt élelmezés</t>
  </si>
  <si>
    <t>Bérleti és lizing díj</t>
  </si>
  <si>
    <t>Karbantartás(épület,zöldterület,műv.ház,autók</t>
  </si>
  <si>
    <t>Útak,átereszek,árkok karbantartása</t>
  </si>
  <si>
    <t>Közvetített szolgáltatás (vizfelület bérleti díja)</t>
  </si>
  <si>
    <t xml:space="preserve">Postaköltség </t>
  </si>
  <si>
    <t>Bíztosítás díjak</t>
  </si>
  <si>
    <t>Egyéb szolgáltatások</t>
  </si>
  <si>
    <t xml:space="preserve">Szállítás </t>
  </si>
  <si>
    <t>Működési célú előzetesen felszám.áfa</t>
  </si>
  <si>
    <t>Kamat kiadás</t>
  </si>
  <si>
    <t>Egyéb dologi kiadások</t>
  </si>
  <si>
    <t>Dologi kiadások</t>
  </si>
  <si>
    <t>Települési Támogatás</t>
  </si>
  <si>
    <t>Ellátottak pénzbeli juttatásai</t>
  </si>
  <si>
    <t>Egyéb műk.célú tám. Áht.belülre TATA</t>
  </si>
  <si>
    <t>Egyéb műk.célú tám.(Civil szerv.tám.)</t>
  </si>
  <si>
    <t>Helyi ÖK elszámolásai (2018 év)</t>
  </si>
  <si>
    <t>Tartalék</t>
  </si>
  <si>
    <t>Egyéb működési célú kiadások</t>
  </si>
  <si>
    <t>Ingatlanok beszerzése, létesítése</t>
  </si>
  <si>
    <t>Immateriális javak beszerzése, létesítése</t>
  </si>
  <si>
    <t xml:space="preserve"> informatikai eszközök beszerzése, létesítése</t>
  </si>
  <si>
    <t>Egyéb tárgyi eszközök beszerzése, létesítése</t>
  </si>
  <si>
    <t>Beruházási célú előzetesen felszámított áfa</t>
  </si>
  <si>
    <t>Beruházások</t>
  </si>
  <si>
    <t xml:space="preserve">Ingatlanok felújítása </t>
  </si>
  <si>
    <t>Egyéb tárgyi eszközök felújítása (ÉDV  Zrt)</t>
  </si>
  <si>
    <t>Felújítási c.előzetesen felszám. Áfa</t>
  </si>
  <si>
    <t>Felújítások</t>
  </si>
  <si>
    <t>Államházt.belüli megelőlegezések visszafiz.</t>
  </si>
  <si>
    <t>Központi, irányító szervi támogatás ÓVODA</t>
  </si>
  <si>
    <t>Finanszírozási kiadások</t>
  </si>
  <si>
    <t>Kiadás összesen</t>
  </si>
  <si>
    <t>Bevételek                                                                   Ft</t>
  </si>
  <si>
    <t>Helyi ön.műk. általános támogatása</t>
  </si>
  <si>
    <t>Települési ök. egyes köznevelési fel. Tám.</t>
  </si>
  <si>
    <t>Települési ök szoc. Gyermekjóléti fel.tám.</t>
  </si>
  <si>
    <t>Elöző évi támogatás utalása</t>
  </si>
  <si>
    <t>Települési ök.kulturális fel.tám.</t>
  </si>
  <si>
    <t xml:space="preserve">Működési c. költségvetési tám. és kieg.tám. </t>
  </si>
  <si>
    <t xml:space="preserve">Elszámolásból származó bevételek </t>
  </si>
  <si>
    <t>Egyéb müködési célú támogatás NAV,közfogi,EFOP</t>
  </si>
  <si>
    <t>Müködési célú tám. államháztartáson belülről</t>
  </si>
  <si>
    <t>Felhalmozási célú ÖK támogatások</t>
  </si>
  <si>
    <t>Ingatlan értékesítése</t>
  </si>
  <si>
    <t>Felhalmozási célú tám.áht belülről</t>
  </si>
  <si>
    <t>Építményadó</t>
  </si>
  <si>
    <t>Magánszemélyek kommunális adója</t>
  </si>
  <si>
    <t>Iparűzési tevékenység után fizetett helyi adó</t>
  </si>
  <si>
    <t xml:space="preserve">Gépjármű adó </t>
  </si>
  <si>
    <t>Tartózkodás után fizetett idegenforgalmi adó</t>
  </si>
  <si>
    <t>Egyéb bírság</t>
  </si>
  <si>
    <t>Késedelmi  pótlék</t>
  </si>
  <si>
    <t>Egyéb közhatalmi bevételek</t>
  </si>
  <si>
    <t>Közhatalmi bevételek</t>
  </si>
  <si>
    <t>Tárgyi eszk.bérbeadásából szárm.bev.</t>
  </si>
  <si>
    <t>Szolgáltatások ellenértéke (esküvő)</t>
  </si>
  <si>
    <t>Bérleti díj ÉDV Zrt</t>
  </si>
  <si>
    <t>Közvetített szolgáltatások ellenértéke</t>
  </si>
  <si>
    <t>Ellátási díjak</t>
  </si>
  <si>
    <t>Egyéb kapott  kamatjellegű bevételek</t>
  </si>
  <si>
    <t>Biztosító által fizetett kártérítés</t>
  </si>
  <si>
    <t>Egyéb működési bevételek</t>
  </si>
  <si>
    <t>NAV</t>
  </si>
  <si>
    <t>Működési bevételek</t>
  </si>
  <si>
    <t>Egyéb műk. célú támogatás</t>
  </si>
  <si>
    <t>Működési célú átvett pénzeszköz</t>
  </si>
  <si>
    <t>Előző év pénzmaradvány igénybevétele</t>
  </si>
  <si>
    <t xml:space="preserve">Államházt.belüli megelőleg. </t>
  </si>
  <si>
    <t>Finanszírozási bevételek</t>
  </si>
  <si>
    <t>Bevétel összesen</t>
  </si>
  <si>
    <t>4/2021.(VI.01.) önkormányzati rendelet 2. melléklet</t>
  </si>
  <si>
    <t xml:space="preserve">4/2021.(VI.01.) önkormányzati rendelet 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</si>
</sst>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1" xfId="0" applyFont="1" applyFill="1" applyBorder="1"/>
    <xf numFmtId="0" fontId="1" fillId="0" borderId="3" xfId="0" applyFont="1" applyFill="1" applyBorder="1" applyAlignment="1"/>
    <xf numFmtId="0" fontId="5" fillId="0" borderId="4" xfId="0" applyFont="1" applyFill="1" applyBorder="1"/>
    <xf numFmtId="1" fontId="6" fillId="0" borderId="8" xfId="1" applyNumberFormat="1" applyFont="1" applyFill="1" applyBorder="1" applyAlignment="1">
      <alignment wrapText="1" readingOrder="1"/>
    </xf>
    <xf numFmtId="1" fontId="6" fillId="0" borderId="4" xfId="1" applyNumberFormat="1" applyFont="1" applyFill="1" applyBorder="1" applyAlignment="1">
      <alignment wrapText="1" readingOrder="1"/>
    </xf>
    <xf numFmtId="0" fontId="5" fillId="0" borderId="8" xfId="0" applyFont="1" applyFill="1" applyBorder="1"/>
    <xf numFmtId="1" fontId="6" fillId="0" borderId="4" xfId="0" applyNumberFormat="1" applyFont="1" applyFill="1" applyBorder="1" applyAlignment="1">
      <alignment wrapText="1" readingOrder="1"/>
    </xf>
    <xf numFmtId="1" fontId="5" fillId="0" borderId="4" xfId="0" applyNumberFormat="1" applyFont="1" applyFill="1" applyBorder="1" applyAlignment="1">
      <alignment wrapText="1" readingOrder="1"/>
    </xf>
    <xf numFmtId="0" fontId="5" fillId="0" borderId="0" xfId="0" applyFont="1" applyFill="1" applyBorder="1"/>
    <xf numFmtId="0" fontId="7" fillId="0" borderId="0" xfId="1" applyNumberFormat="1" applyFont="1" applyFill="1" applyBorder="1" applyAlignment="1">
      <alignment vertical="center" wrapText="1" readingOrder="1"/>
    </xf>
    <xf numFmtId="0" fontId="6" fillId="0" borderId="0" xfId="1" applyNumberFormat="1" applyFont="1" applyFill="1" applyBorder="1" applyAlignment="1">
      <alignment vertical="top" wrapText="1"/>
    </xf>
    <xf numFmtId="164" fontId="7" fillId="0" borderId="0" xfId="1" applyNumberFormat="1" applyFont="1" applyFill="1" applyBorder="1" applyAlignment="1">
      <alignment wrapText="1" readingOrder="1"/>
    </xf>
    <xf numFmtId="0" fontId="6" fillId="0" borderId="0" xfId="1" applyNumberFormat="1" applyFont="1" applyFill="1" applyBorder="1" applyAlignment="1">
      <alignment wrapText="1" readingOrder="1"/>
    </xf>
    <xf numFmtId="1" fontId="6" fillId="0" borderId="0" xfId="0" applyNumberFormat="1" applyFont="1" applyFill="1" applyBorder="1" applyAlignment="1">
      <alignment wrapText="1" readingOrder="1"/>
    </xf>
    <xf numFmtId="0" fontId="5" fillId="0" borderId="0" xfId="0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readingOrder="1"/>
    </xf>
    <xf numFmtId="1" fontId="5" fillId="0" borderId="0" xfId="0" applyNumberFormat="1" applyFont="1" applyFill="1" applyBorder="1" applyAlignment="1">
      <alignment wrapText="1" readingOrder="1"/>
    </xf>
    <xf numFmtId="0" fontId="5" fillId="0" borderId="3" xfId="0" applyFont="1" applyFill="1" applyBorder="1"/>
    <xf numFmtId="0" fontId="7" fillId="0" borderId="4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164" fontId="4" fillId="0" borderId="4" xfId="1" applyNumberFormat="1" applyFont="1" applyFill="1" applyBorder="1" applyAlignment="1">
      <alignment wrapText="1" readingOrder="1"/>
    </xf>
    <xf numFmtId="0" fontId="6" fillId="0" borderId="4" xfId="1" applyNumberFormat="1" applyFont="1" applyFill="1" applyBorder="1" applyAlignment="1">
      <alignment wrapText="1" readingOrder="1"/>
    </xf>
    <xf numFmtId="0" fontId="6" fillId="0" borderId="3" xfId="1" applyNumberFormat="1" applyFont="1" applyFill="1" applyBorder="1" applyAlignment="1">
      <alignment wrapText="1" readingOrder="1"/>
    </xf>
    <xf numFmtId="0" fontId="8" fillId="0" borderId="4" xfId="1" applyNumberFormat="1" applyFont="1" applyFill="1" applyBorder="1" applyAlignment="1">
      <alignment vertical="center" wrapText="1" readingOrder="1"/>
    </xf>
    <xf numFmtId="0" fontId="5" fillId="0" borderId="4" xfId="0" applyFont="1" applyFill="1" applyBorder="1"/>
    <xf numFmtId="0" fontId="5" fillId="0" borderId="4" xfId="1" applyNumberFormat="1" applyFont="1" applyFill="1" applyBorder="1" applyAlignment="1">
      <alignment vertical="top" wrapText="1"/>
    </xf>
    <xf numFmtId="164" fontId="8" fillId="0" borderId="4" xfId="1" applyNumberFormat="1" applyFont="1" applyFill="1" applyBorder="1" applyAlignment="1">
      <alignment wrapText="1" readingOrder="1"/>
    </xf>
    <xf numFmtId="0" fontId="5" fillId="0" borderId="4" xfId="0" applyFont="1" applyFill="1" applyBorder="1" applyAlignment="1">
      <alignment readingOrder="1"/>
    </xf>
    <xf numFmtId="0" fontId="5" fillId="0" borderId="4" xfId="1" applyNumberFormat="1" applyFont="1" applyFill="1" applyBorder="1" applyAlignment="1">
      <alignment wrapText="1" readingOrder="1"/>
    </xf>
    <xf numFmtId="0" fontId="6" fillId="0" borderId="9" xfId="1" applyNumberFormat="1" applyFont="1" applyFill="1" applyBorder="1" applyAlignment="1">
      <alignment horizontal="left" vertical="top" wrapText="1"/>
    </xf>
    <xf numFmtId="0" fontId="6" fillId="0" borderId="5" xfId="1" applyNumberFormat="1" applyFont="1" applyFill="1" applyBorder="1" applyAlignment="1">
      <alignment horizontal="left" vertical="top" wrapText="1"/>
    </xf>
    <xf numFmtId="0" fontId="6" fillId="0" borderId="6" xfId="1" applyNumberFormat="1" applyFont="1" applyFill="1" applyBorder="1" applyAlignment="1">
      <alignment horizontal="center" wrapText="1" readingOrder="1"/>
    </xf>
    <xf numFmtId="0" fontId="6" fillId="0" borderId="5" xfId="1" applyNumberFormat="1" applyFont="1" applyFill="1" applyBorder="1" applyAlignment="1">
      <alignment horizontal="center" wrapText="1" readingOrder="1"/>
    </xf>
    <xf numFmtId="0" fontId="6" fillId="0" borderId="7" xfId="1" applyNumberFormat="1" applyFont="1" applyFill="1" applyBorder="1" applyAlignment="1">
      <alignment horizont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150" zoomScaleNormal="150" workbookViewId="0">
      <selection activeCell="L50" sqref="L50"/>
    </sheetView>
  </sheetViews>
  <sheetFormatPr defaultRowHeight="15" x14ac:dyDescent="0.25"/>
  <cols>
    <col min="1" max="1" width="2.85546875" customWidth="1"/>
    <col min="2" max="2" width="20.140625" customWidth="1"/>
    <col min="3" max="3" width="13.42578125" customWidth="1"/>
    <col min="4" max="4" width="9" hidden="1" customWidth="1"/>
    <col min="5" max="5" width="9.140625" hidden="1" customWidth="1"/>
    <col min="6" max="6" width="1.85546875" customWidth="1"/>
    <col min="7" max="7" width="6.42578125" customWidth="1"/>
    <col min="8" max="8" width="3.28515625" customWidth="1"/>
    <col min="9" max="9" width="8.140625" customWidth="1"/>
    <col min="10" max="10" width="8.42578125" customWidth="1"/>
    <col min="11" max="11" width="12.42578125" customWidth="1"/>
    <col min="12" max="12" width="12.28515625" customWidth="1"/>
  </cols>
  <sheetData>
    <row r="1" spans="1:10" ht="36" customHeight="1" x14ac:dyDescent="0.25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</row>
    <row r="2" spans="1:10" ht="22.5" customHeight="1" x14ac:dyDescent="0.25">
      <c r="A2" s="2"/>
      <c r="B2" s="37" t="s">
        <v>85</v>
      </c>
      <c r="C2" s="38"/>
      <c r="D2" s="38"/>
      <c r="E2" s="38"/>
      <c r="F2" s="38"/>
      <c r="G2" s="38"/>
      <c r="H2" s="38"/>
      <c r="I2" s="38"/>
      <c r="J2" s="38"/>
    </row>
    <row r="3" spans="1:10" ht="15.75" customHeight="1" x14ac:dyDescent="0.25">
      <c r="A3" s="3"/>
      <c r="B3" s="31" t="s">
        <v>1</v>
      </c>
      <c r="C3" s="31"/>
      <c r="D3" s="31"/>
      <c r="E3" s="31"/>
      <c r="F3" s="32" t="s">
        <v>2</v>
      </c>
      <c r="G3" s="33"/>
      <c r="H3" s="34"/>
      <c r="I3" s="4" t="s">
        <v>3</v>
      </c>
      <c r="J3" s="5" t="s">
        <v>4</v>
      </c>
    </row>
    <row r="4" spans="1:10" x14ac:dyDescent="0.25">
      <c r="A4" s="6">
        <v>1</v>
      </c>
      <c r="B4" s="19" t="s">
        <v>5</v>
      </c>
      <c r="C4" s="20"/>
      <c r="D4" s="20"/>
      <c r="E4" s="20"/>
      <c r="F4" s="21">
        <v>24947000</v>
      </c>
      <c r="G4" s="22"/>
      <c r="H4" s="23"/>
      <c r="I4" s="7">
        <v>26777862</v>
      </c>
      <c r="J4" s="7">
        <v>27179972</v>
      </c>
    </row>
    <row r="5" spans="1:10" ht="15.75" customHeight="1" x14ac:dyDescent="0.25">
      <c r="A5" s="3">
        <v>2</v>
      </c>
      <c r="B5" s="19" t="s">
        <v>6</v>
      </c>
      <c r="C5" s="20"/>
      <c r="D5" s="20"/>
      <c r="E5" s="20"/>
      <c r="F5" s="21">
        <v>4109000</v>
      </c>
      <c r="G5" s="22"/>
      <c r="H5" s="23"/>
      <c r="I5" s="7">
        <v>4399124</v>
      </c>
      <c r="J5" s="7">
        <v>4396162</v>
      </c>
    </row>
    <row r="6" spans="1:10" ht="20.25" customHeight="1" x14ac:dyDescent="0.25">
      <c r="A6" s="3">
        <v>3</v>
      </c>
      <c r="B6" s="24" t="s">
        <v>7</v>
      </c>
      <c r="C6" s="25"/>
      <c r="D6" s="25"/>
      <c r="E6" s="26"/>
      <c r="F6" s="27">
        <v>210000</v>
      </c>
      <c r="G6" s="28"/>
      <c r="H6" s="36"/>
      <c r="I6" s="8">
        <v>210000</v>
      </c>
      <c r="J6" s="8">
        <v>274173</v>
      </c>
    </row>
    <row r="7" spans="1:10" ht="15.75" customHeight="1" x14ac:dyDescent="0.25">
      <c r="A7" s="3">
        <v>4</v>
      </c>
      <c r="B7" s="24" t="s">
        <v>8</v>
      </c>
      <c r="C7" s="25"/>
      <c r="D7" s="25"/>
      <c r="E7" s="26"/>
      <c r="F7" s="27">
        <v>1068000</v>
      </c>
      <c r="G7" s="28"/>
      <c r="H7" s="36"/>
      <c r="I7" s="8">
        <v>1068000</v>
      </c>
      <c r="J7" s="8">
        <v>648983</v>
      </c>
    </row>
    <row r="8" spans="1:10" ht="15.75" customHeight="1" x14ac:dyDescent="0.25">
      <c r="A8" s="3">
        <v>5</v>
      </c>
      <c r="B8" s="24" t="s">
        <v>9</v>
      </c>
      <c r="C8" s="25"/>
      <c r="D8" s="25"/>
      <c r="E8" s="26"/>
      <c r="F8" s="27">
        <v>50000</v>
      </c>
      <c r="G8" s="28"/>
      <c r="H8" s="36"/>
      <c r="I8" s="8">
        <v>50000</v>
      </c>
      <c r="J8" s="8">
        <v>59055</v>
      </c>
    </row>
    <row r="9" spans="1:10" ht="15.75" customHeight="1" x14ac:dyDescent="0.25">
      <c r="A9" s="3">
        <v>6</v>
      </c>
      <c r="B9" s="24" t="s">
        <v>10</v>
      </c>
      <c r="C9" s="25"/>
      <c r="D9" s="25"/>
      <c r="E9" s="26"/>
      <c r="F9" s="27">
        <v>1100000</v>
      </c>
      <c r="G9" s="28"/>
      <c r="H9" s="36"/>
      <c r="I9" s="8">
        <v>1100000</v>
      </c>
      <c r="J9" s="8">
        <v>785590</v>
      </c>
    </row>
    <row r="10" spans="1:10" ht="15.75" customHeight="1" x14ac:dyDescent="0.25">
      <c r="A10" s="3">
        <v>7</v>
      </c>
      <c r="B10" s="24" t="s">
        <v>11</v>
      </c>
      <c r="C10" s="25"/>
      <c r="D10" s="25"/>
      <c r="E10" s="26"/>
      <c r="F10" s="27">
        <v>500000</v>
      </c>
      <c r="G10" s="28"/>
      <c r="H10" s="36"/>
      <c r="I10" s="8">
        <v>630000</v>
      </c>
      <c r="J10" s="8">
        <v>701558</v>
      </c>
    </row>
    <row r="11" spans="1:10" ht="15.75" customHeight="1" x14ac:dyDescent="0.25">
      <c r="A11" s="3">
        <v>8</v>
      </c>
      <c r="B11" s="24" t="s">
        <v>12</v>
      </c>
      <c r="C11" s="25"/>
      <c r="D11" s="25"/>
      <c r="E11" s="26"/>
      <c r="F11" s="27">
        <v>4500000</v>
      </c>
      <c r="G11" s="28"/>
      <c r="H11" s="36"/>
      <c r="I11" s="8">
        <v>4700000</v>
      </c>
      <c r="J11" s="8">
        <v>2964859</v>
      </c>
    </row>
    <row r="12" spans="1:10" ht="15.75" customHeight="1" x14ac:dyDescent="0.25">
      <c r="A12" s="3">
        <v>9</v>
      </c>
      <c r="B12" s="24" t="s">
        <v>13</v>
      </c>
      <c r="C12" s="25"/>
      <c r="D12" s="25"/>
      <c r="E12" s="26"/>
      <c r="F12" s="27">
        <v>900000</v>
      </c>
      <c r="G12" s="28"/>
      <c r="H12" s="36"/>
      <c r="I12" s="8">
        <v>900000</v>
      </c>
      <c r="J12" s="8">
        <v>1150107</v>
      </c>
    </row>
    <row r="13" spans="1:10" ht="15.75" customHeight="1" x14ac:dyDescent="0.25">
      <c r="A13" s="3">
        <v>10</v>
      </c>
      <c r="B13" s="24" t="s">
        <v>14</v>
      </c>
      <c r="C13" s="25"/>
      <c r="D13" s="25"/>
      <c r="E13" s="26"/>
      <c r="F13" s="27">
        <v>0</v>
      </c>
      <c r="G13" s="28"/>
      <c r="H13" s="36"/>
      <c r="I13" s="8">
        <v>100040</v>
      </c>
      <c r="J13" s="8">
        <v>200040</v>
      </c>
    </row>
    <row r="14" spans="1:10" ht="15.75" customHeight="1" x14ac:dyDescent="0.25">
      <c r="A14" s="3">
        <v>11</v>
      </c>
      <c r="B14" s="24" t="s">
        <v>15</v>
      </c>
      <c r="C14" s="25"/>
      <c r="D14" s="25"/>
      <c r="E14" s="26"/>
      <c r="F14" s="27">
        <v>3870000</v>
      </c>
      <c r="G14" s="28"/>
      <c r="H14" s="36"/>
      <c r="I14" s="8">
        <v>3870000</v>
      </c>
      <c r="J14" s="8">
        <v>2229819</v>
      </c>
    </row>
    <row r="15" spans="1:10" ht="15.75" customHeight="1" x14ac:dyDescent="0.25">
      <c r="A15" s="3">
        <v>12</v>
      </c>
      <c r="B15" s="24" t="s">
        <v>16</v>
      </c>
      <c r="C15" s="25"/>
      <c r="D15" s="25"/>
      <c r="E15" s="26"/>
      <c r="F15" s="27">
        <v>4000000</v>
      </c>
      <c r="G15" s="28"/>
      <c r="H15" s="36"/>
      <c r="I15" s="8">
        <v>4000000</v>
      </c>
      <c r="J15" s="8">
        <v>5018836</v>
      </c>
    </row>
    <row r="16" spans="1:10" ht="15.75" customHeight="1" x14ac:dyDescent="0.25">
      <c r="A16" s="3">
        <v>13</v>
      </c>
      <c r="B16" s="24" t="s">
        <v>17</v>
      </c>
      <c r="C16" s="25"/>
      <c r="D16" s="25"/>
      <c r="E16" s="26"/>
      <c r="F16" s="27">
        <v>1050000</v>
      </c>
      <c r="G16" s="28"/>
      <c r="H16" s="36"/>
      <c r="I16" s="8">
        <v>1050000</v>
      </c>
      <c r="J16" s="8">
        <v>878742</v>
      </c>
    </row>
    <row r="17" spans="1:10" ht="15.75" customHeight="1" x14ac:dyDescent="0.25">
      <c r="A17" s="3">
        <v>14</v>
      </c>
      <c r="B17" s="24" t="s">
        <v>18</v>
      </c>
      <c r="C17" s="25"/>
      <c r="D17" s="25"/>
      <c r="E17" s="26"/>
      <c r="F17" s="27">
        <v>500000</v>
      </c>
      <c r="G17" s="28"/>
      <c r="H17" s="36"/>
      <c r="I17" s="8">
        <v>500000</v>
      </c>
      <c r="J17" s="8">
        <v>247873</v>
      </c>
    </row>
    <row r="18" spans="1:10" ht="15.75" customHeight="1" x14ac:dyDescent="0.25">
      <c r="A18" s="3">
        <v>15</v>
      </c>
      <c r="B18" s="24" t="s">
        <v>19</v>
      </c>
      <c r="C18" s="25"/>
      <c r="D18" s="25"/>
      <c r="E18" s="26"/>
      <c r="F18" s="27">
        <v>700000</v>
      </c>
      <c r="G18" s="28"/>
      <c r="H18" s="36"/>
      <c r="I18" s="8">
        <v>700000</v>
      </c>
      <c r="J18" s="8">
        <v>647543</v>
      </c>
    </row>
    <row r="19" spans="1:10" ht="15.75" customHeight="1" x14ac:dyDescent="0.25">
      <c r="A19" s="3">
        <v>16</v>
      </c>
      <c r="B19" s="24" t="s">
        <v>20</v>
      </c>
      <c r="C19" s="25"/>
      <c r="D19" s="25"/>
      <c r="E19" s="26"/>
      <c r="F19" s="27">
        <v>16252000</v>
      </c>
      <c r="G19" s="28"/>
      <c r="H19" s="36"/>
      <c r="I19" s="8">
        <v>17200690</v>
      </c>
      <c r="J19" s="8">
        <v>19985530</v>
      </c>
    </row>
    <row r="20" spans="1:10" ht="15.75" customHeight="1" x14ac:dyDescent="0.25">
      <c r="A20" s="3">
        <v>17</v>
      </c>
      <c r="B20" s="24" t="s">
        <v>21</v>
      </c>
      <c r="C20" s="25"/>
      <c r="D20" s="25"/>
      <c r="E20" s="26"/>
      <c r="F20" s="27">
        <v>200000</v>
      </c>
      <c r="G20" s="28"/>
      <c r="H20" s="36"/>
      <c r="I20" s="8">
        <v>200000</v>
      </c>
      <c r="J20" s="8">
        <v>3800</v>
      </c>
    </row>
    <row r="21" spans="1:10" ht="15.75" customHeight="1" x14ac:dyDescent="0.25">
      <c r="A21" s="3">
        <v>18</v>
      </c>
      <c r="B21" s="24" t="s">
        <v>22</v>
      </c>
      <c r="C21" s="25"/>
      <c r="D21" s="25"/>
      <c r="E21" s="26"/>
      <c r="F21" s="27">
        <v>9322000</v>
      </c>
      <c r="G21" s="28"/>
      <c r="H21" s="36"/>
      <c r="I21" s="8">
        <v>9322000</v>
      </c>
      <c r="J21" s="8">
        <v>5954956</v>
      </c>
    </row>
    <row r="22" spans="1:10" ht="15.75" customHeight="1" x14ac:dyDescent="0.25">
      <c r="A22" s="3">
        <v>19</v>
      </c>
      <c r="B22" s="24" t="s">
        <v>23</v>
      </c>
      <c r="C22" s="25"/>
      <c r="D22" s="25"/>
      <c r="E22" s="26"/>
      <c r="F22" s="27">
        <v>0</v>
      </c>
      <c r="G22" s="28"/>
      <c r="H22" s="36"/>
      <c r="I22" s="8">
        <v>537</v>
      </c>
      <c r="J22" s="8">
        <v>537</v>
      </c>
    </row>
    <row r="23" spans="1:10" ht="15.75" customHeight="1" x14ac:dyDescent="0.25">
      <c r="A23" s="3">
        <v>20</v>
      </c>
      <c r="B23" s="24" t="s">
        <v>24</v>
      </c>
      <c r="C23" s="25"/>
      <c r="D23" s="25"/>
      <c r="E23" s="26"/>
      <c r="F23" s="27">
        <v>200000</v>
      </c>
      <c r="G23" s="28"/>
      <c r="H23" s="36"/>
      <c r="I23" s="8">
        <v>200000</v>
      </c>
      <c r="J23" s="8">
        <v>172937</v>
      </c>
    </row>
    <row r="24" spans="1:10" ht="15.75" customHeight="1" x14ac:dyDescent="0.25">
      <c r="A24" s="3">
        <v>21</v>
      </c>
      <c r="B24" s="19" t="s">
        <v>25</v>
      </c>
      <c r="C24" s="20"/>
      <c r="D24" s="20"/>
      <c r="E24" s="20"/>
      <c r="F24" s="21">
        <f>SUM(F6:F23)</f>
        <v>44422000</v>
      </c>
      <c r="G24" s="22"/>
      <c r="H24" s="23"/>
      <c r="I24" s="7">
        <f>SUM(I6:I23)</f>
        <v>45801267</v>
      </c>
      <c r="J24" s="7">
        <f>SUM(J6:J23)</f>
        <v>41924938</v>
      </c>
    </row>
    <row r="25" spans="1:10" ht="15.75" customHeight="1" x14ac:dyDescent="0.25">
      <c r="A25" s="3">
        <v>22</v>
      </c>
      <c r="B25" s="24" t="s">
        <v>26</v>
      </c>
      <c r="C25" s="25"/>
      <c r="D25" s="25"/>
      <c r="E25" s="26"/>
      <c r="F25" s="27">
        <v>1500000</v>
      </c>
      <c r="G25" s="28"/>
      <c r="H25" s="36"/>
      <c r="I25" s="8">
        <v>1500000</v>
      </c>
      <c r="J25" s="8">
        <v>644600</v>
      </c>
    </row>
    <row r="26" spans="1:10" ht="15.75" customHeight="1" x14ac:dyDescent="0.25">
      <c r="A26" s="3">
        <v>23</v>
      </c>
      <c r="B26" s="19" t="s">
        <v>27</v>
      </c>
      <c r="C26" s="20"/>
      <c r="D26" s="20"/>
      <c r="E26" s="20"/>
      <c r="F26" s="21">
        <v>1500000</v>
      </c>
      <c r="G26" s="22"/>
      <c r="H26" s="23"/>
      <c r="I26" s="7">
        <v>1500000</v>
      </c>
      <c r="J26" s="7">
        <v>644600</v>
      </c>
    </row>
    <row r="27" spans="1:10" ht="15.75" customHeight="1" x14ac:dyDescent="0.25">
      <c r="A27" s="3">
        <v>24</v>
      </c>
      <c r="B27" s="24" t="s">
        <v>28</v>
      </c>
      <c r="C27" s="25"/>
      <c r="D27" s="25"/>
      <c r="E27" s="26"/>
      <c r="F27" s="27">
        <v>26020000</v>
      </c>
      <c r="G27" s="28"/>
      <c r="H27" s="36"/>
      <c r="I27" s="8">
        <v>26020000</v>
      </c>
      <c r="J27" s="8">
        <v>27322088</v>
      </c>
    </row>
    <row r="28" spans="1:10" ht="15.75" customHeight="1" x14ac:dyDescent="0.25">
      <c r="A28" s="3">
        <v>25</v>
      </c>
      <c r="B28" s="24" t="s">
        <v>29</v>
      </c>
      <c r="C28" s="25"/>
      <c r="D28" s="25"/>
      <c r="E28" s="26"/>
      <c r="F28" s="27">
        <v>2573000</v>
      </c>
      <c r="G28" s="28"/>
      <c r="H28" s="36"/>
      <c r="I28" s="8">
        <v>2573000</v>
      </c>
      <c r="J28" s="8">
        <v>817225</v>
      </c>
    </row>
    <row r="29" spans="1:10" ht="15.75" customHeight="1" x14ac:dyDescent="0.25">
      <c r="A29" s="3">
        <v>26</v>
      </c>
      <c r="B29" s="24" t="s">
        <v>30</v>
      </c>
      <c r="C29" s="25"/>
      <c r="D29" s="25"/>
      <c r="E29" s="26"/>
      <c r="F29" s="27">
        <v>0</v>
      </c>
      <c r="G29" s="28"/>
      <c r="H29" s="36"/>
      <c r="I29" s="8">
        <v>5853530</v>
      </c>
      <c r="J29" s="8">
        <v>5853530</v>
      </c>
    </row>
    <row r="30" spans="1:10" ht="15.75" customHeight="1" x14ac:dyDescent="0.25">
      <c r="A30" s="3">
        <v>27</v>
      </c>
      <c r="B30" s="24" t="s">
        <v>31</v>
      </c>
      <c r="C30" s="25"/>
      <c r="D30" s="25"/>
      <c r="E30" s="26"/>
      <c r="F30" s="27">
        <v>77649877</v>
      </c>
      <c r="G30" s="28"/>
      <c r="H30" s="36"/>
      <c r="I30" s="8">
        <v>32288725</v>
      </c>
      <c r="J30" s="8">
        <v>110536481</v>
      </c>
    </row>
    <row r="31" spans="1:10" ht="15.75" customHeight="1" x14ac:dyDescent="0.25">
      <c r="A31" s="3">
        <v>28</v>
      </c>
      <c r="B31" s="19" t="s">
        <v>32</v>
      </c>
      <c r="C31" s="20"/>
      <c r="D31" s="20"/>
      <c r="E31" s="20"/>
      <c r="F31" s="21">
        <f>SUM(F27:F30)</f>
        <v>106242877</v>
      </c>
      <c r="G31" s="22"/>
      <c r="H31" s="23"/>
      <c r="I31" s="7">
        <f>SUM(I27:I30)</f>
        <v>66735255</v>
      </c>
      <c r="J31" s="7">
        <f>SUM(J27:J30)</f>
        <v>144529324</v>
      </c>
    </row>
    <row r="32" spans="1:10" ht="15.75" customHeight="1" x14ac:dyDescent="0.25">
      <c r="A32" s="3">
        <v>29</v>
      </c>
      <c r="B32" s="24" t="s">
        <v>33</v>
      </c>
      <c r="C32" s="25"/>
      <c r="D32" s="25"/>
      <c r="E32" s="26"/>
      <c r="F32" s="27">
        <v>0</v>
      </c>
      <c r="G32" s="28"/>
      <c r="H32" s="36"/>
      <c r="I32" s="8">
        <v>0</v>
      </c>
      <c r="J32" s="8">
        <v>0</v>
      </c>
    </row>
    <row r="33" spans="1:10" ht="15.75" customHeight="1" x14ac:dyDescent="0.25">
      <c r="A33" s="3">
        <v>30</v>
      </c>
      <c r="B33" s="24" t="s">
        <v>34</v>
      </c>
      <c r="C33" s="25"/>
      <c r="D33" s="25"/>
      <c r="E33" s="26"/>
      <c r="F33" s="27">
        <v>0</v>
      </c>
      <c r="G33" s="28"/>
      <c r="H33" s="36"/>
      <c r="I33" s="8">
        <v>0</v>
      </c>
      <c r="J33" s="8">
        <v>0</v>
      </c>
    </row>
    <row r="34" spans="1:10" ht="15.75" customHeight="1" x14ac:dyDescent="0.25">
      <c r="A34" s="3">
        <v>31</v>
      </c>
      <c r="B34" s="24" t="s">
        <v>35</v>
      </c>
      <c r="C34" s="25"/>
      <c r="D34" s="25"/>
      <c r="E34" s="26"/>
      <c r="F34" s="27">
        <v>0</v>
      </c>
      <c r="G34" s="28"/>
      <c r="H34" s="36"/>
      <c r="I34" s="8">
        <v>0</v>
      </c>
      <c r="J34" s="8">
        <v>60700</v>
      </c>
    </row>
    <row r="35" spans="1:10" ht="15.75" customHeight="1" x14ac:dyDescent="0.25">
      <c r="A35" s="3">
        <v>32</v>
      </c>
      <c r="B35" s="24" t="s">
        <v>36</v>
      </c>
      <c r="C35" s="25"/>
      <c r="D35" s="25"/>
      <c r="E35" s="26"/>
      <c r="F35" s="27">
        <v>4315000</v>
      </c>
      <c r="G35" s="28"/>
      <c r="H35" s="36"/>
      <c r="I35" s="8">
        <v>7031867</v>
      </c>
      <c r="J35" s="8">
        <v>7194516</v>
      </c>
    </row>
    <row r="36" spans="1:10" ht="15.75" customHeight="1" x14ac:dyDescent="0.25">
      <c r="A36" s="3">
        <v>33</v>
      </c>
      <c r="B36" s="24" t="s">
        <v>37</v>
      </c>
      <c r="C36" s="25"/>
      <c r="D36" s="25"/>
      <c r="E36" s="26"/>
      <c r="F36" s="27">
        <v>1165000</v>
      </c>
      <c r="G36" s="28"/>
      <c r="H36" s="36"/>
      <c r="I36" s="8">
        <v>1898589</v>
      </c>
      <c r="J36" s="8">
        <v>1923809</v>
      </c>
    </row>
    <row r="37" spans="1:10" ht="15.75" customHeight="1" x14ac:dyDescent="0.25">
      <c r="A37" s="3">
        <v>34</v>
      </c>
      <c r="B37" s="19" t="s">
        <v>38</v>
      </c>
      <c r="C37" s="20"/>
      <c r="D37" s="20"/>
      <c r="E37" s="20"/>
      <c r="F37" s="21">
        <f>SUM(F32:F36)</f>
        <v>5480000</v>
      </c>
      <c r="G37" s="22"/>
      <c r="H37" s="23"/>
      <c r="I37" s="7">
        <f>SUM(I32:I36)</f>
        <v>8930456</v>
      </c>
      <c r="J37" s="7">
        <f>SUM(J32:J36)</f>
        <v>9179025</v>
      </c>
    </row>
    <row r="38" spans="1:10" ht="15.75" customHeight="1" x14ac:dyDescent="0.25">
      <c r="A38" s="3">
        <v>35</v>
      </c>
      <c r="B38" s="24" t="s">
        <v>39</v>
      </c>
      <c r="C38" s="25"/>
      <c r="D38" s="25"/>
      <c r="E38" s="26"/>
      <c r="F38" s="27">
        <v>0</v>
      </c>
      <c r="G38" s="28"/>
      <c r="H38" s="36"/>
      <c r="I38" s="8">
        <v>18343579</v>
      </c>
      <c r="J38" s="8">
        <v>19879994</v>
      </c>
    </row>
    <row r="39" spans="1:10" ht="15.75" customHeight="1" x14ac:dyDescent="0.25">
      <c r="A39" s="3">
        <v>36</v>
      </c>
      <c r="B39" s="24" t="s">
        <v>40</v>
      </c>
      <c r="C39" s="25"/>
      <c r="D39" s="25"/>
      <c r="E39" s="26"/>
      <c r="F39" s="27">
        <v>0</v>
      </c>
      <c r="G39" s="28"/>
      <c r="H39" s="36"/>
      <c r="I39" s="8">
        <v>1254825</v>
      </c>
      <c r="J39" s="8">
        <v>1254825</v>
      </c>
    </row>
    <row r="40" spans="1:10" ht="15.75" customHeight="1" x14ac:dyDescent="0.25">
      <c r="A40" s="3">
        <v>37</v>
      </c>
      <c r="B40" s="24" t="s">
        <v>41</v>
      </c>
      <c r="C40" s="25"/>
      <c r="D40" s="25"/>
      <c r="E40" s="26"/>
      <c r="F40" s="27">
        <v>0</v>
      </c>
      <c r="G40" s="28"/>
      <c r="H40" s="36"/>
      <c r="I40" s="8">
        <v>5100409</v>
      </c>
      <c r="J40" s="8">
        <v>5440992</v>
      </c>
    </row>
    <row r="41" spans="1:10" ht="15.75" customHeight="1" x14ac:dyDescent="0.25">
      <c r="A41" s="3">
        <v>38</v>
      </c>
      <c r="B41" s="19" t="s">
        <v>42</v>
      </c>
      <c r="C41" s="20"/>
      <c r="D41" s="20"/>
      <c r="E41" s="20"/>
      <c r="F41" s="21">
        <f>SUM(F38:F40)</f>
        <v>0</v>
      </c>
      <c r="G41" s="22"/>
      <c r="H41" s="23"/>
      <c r="I41" s="7">
        <f>SUM(I38:I40)</f>
        <v>24698813</v>
      </c>
      <c r="J41" s="7">
        <f>SUM(J38:J40)</f>
        <v>26575811</v>
      </c>
    </row>
    <row r="42" spans="1:10" ht="15.75" customHeight="1" x14ac:dyDescent="0.25">
      <c r="A42" s="3">
        <v>39</v>
      </c>
      <c r="B42" s="24" t="s">
        <v>43</v>
      </c>
      <c r="C42" s="25"/>
      <c r="D42" s="25"/>
      <c r="E42" s="26"/>
      <c r="F42" s="27">
        <v>0</v>
      </c>
      <c r="G42" s="28"/>
      <c r="H42" s="36"/>
      <c r="I42" s="8">
        <v>1685310</v>
      </c>
      <c r="J42" s="8">
        <v>1685310</v>
      </c>
    </row>
    <row r="43" spans="1:10" ht="15.75" customHeight="1" x14ac:dyDescent="0.25">
      <c r="A43" s="3">
        <v>40</v>
      </c>
      <c r="B43" s="24" t="s">
        <v>44</v>
      </c>
      <c r="C43" s="25"/>
      <c r="D43" s="25"/>
      <c r="E43" s="26"/>
      <c r="F43" s="27">
        <v>33519000</v>
      </c>
      <c r="G43" s="28"/>
      <c r="H43" s="36"/>
      <c r="I43" s="8">
        <v>33519000</v>
      </c>
      <c r="J43" s="8">
        <v>31820837</v>
      </c>
    </row>
    <row r="44" spans="1:10" ht="15.75" customHeight="1" x14ac:dyDescent="0.25">
      <c r="A44" s="3">
        <v>41</v>
      </c>
      <c r="B44" s="19" t="s">
        <v>45</v>
      </c>
      <c r="C44" s="20"/>
      <c r="D44" s="20"/>
      <c r="E44" s="20"/>
      <c r="F44" s="21">
        <f>SUM(F42:F43)</f>
        <v>33519000</v>
      </c>
      <c r="G44" s="22"/>
      <c r="H44" s="23"/>
      <c r="I44" s="7">
        <f>SUM(I42:I43)</f>
        <v>35204310</v>
      </c>
      <c r="J44" s="7">
        <f>SUM(J42:J43)</f>
        <v>33506147</v>
      </c>
    </row>
    <row r="45" spans="1:10" ht="15.75" customHeight="1" x14ac:dyDescent="0.25">
      <c r="A45" s="3">
        <v>42</v>
      </c>
      <c r="B45" s="19" t="s">
        <v>46</v>
      </c>
      <c r="C45" s="20"/>
      <c r="D45" s="20"/>
      <c r="E45" s="20"/>
      <c r="F45" s="21">
        <f>SUM(F4+F5+F24+F26+F31+F37+F41+F44)</f>
        <v>220219877</v>
      </c>
      <c r="G45" s="22"/>
      <c r="H45" s="23"/>
      <c r="I45" s="7">
        <f>SUM(I4+I5+I24+I26+I31+I37+I41+I44)</f>
        <v>214047087</v>
      </c>
      <c r="J45" s="7">
        <f>SUM(J4+J5+J24+J26+J31+J37+J41+J44)</f>
        <v>287935979</v>
      </c>
    </row>
    <row r="46" spans="1:10" x14ac:dyDescent="0.25">
      <c r="A46" s="9"/>
      <c r="B46" s="10"/>
      <c r="C46" s="11"/>
      <c r="D46" s="11"/>
      <c r="E46" s="11"/>
      <c r="F46" s="12"/>
      <c r="G46" s="13"/>
      <c r="H46" s="13"/>
      <c r="I46" s="14"/>
      <c r="J46" s="14"/>
    </row>
    <row r="47" spans="1:10" x14ac:dyDescent="0.25">
      <c r="A47" s="9"/>
      <c r="B47" s="10"/>
      <c r="C47" s="11"/>
      <c r="D47" s="11"/>
      <c r="E47" s="11"/>
      <c r="F47" s="12"/>
      <c r="G47" s="13"/>
      <c r="H47" s="13"/>
      <c r="I47" s="14"/>
      <c r="J47" s="14"/>
    </row>
    <row r="48" spans="1:10" x14ac:dyDescent="0.25">
      <c r="A48" s="9"/>
      <c r="B48" s="9"/>
      <c r="C48" s="9"/>
      <c r="D48" s="9"/>
      <c r="E48" s="9"/>
      <c r="F48" s="15"/>
      <c r="G48" s="16"/>
      <c r="H48" s="15"/>
      <c r="I48" s="17"/>
      <c r="J48" s="17"/>
    </row>
    <row r="49" spans="1:10" x14ac:dyDescent="0.25">
      <c r="A49" s="18"/>
      <c r="B49" s="35" t="s">
        <v>0</v>
      </c>
      <c r="C49" s="35"/>
      <c r="D49" s="35"/>
      <c r="E49" s="35"/>
      <c r="F49" s="35"/>
      <c r="G49" s="35"/>
      <c r="H49" s="35"/>
      <c r="I49" s="35"/>
      <c r="J49" s="35"/>
    </row>
    <row r="50" spans="1:10" ht="20.25" customHeight="1" x14ac:dyDescent="0.25">
      <c r="A50" s="3"/>
      <c r="B50" s="35" t="s">
        <v>86</v>
      </c>
      <c r="C50" s="35"/>
      <c r="D50" s="35"/>
      <c r="E50" s="35"/>
      <c r="F50" s="35"/>
      <c r="G50" s="35"/>
      <c r="H50" s="35"/>
      <c r="I50" s="35"/>
      <c r="J50" s="35"/>
    </row>
    <row r="51" spans="1:10" ht="20.25" customHeight="1" x14ac:dyDescent="0.25">
      <c r="A51" s="3"/>
      <c r="B51" s="30" t="s">
        <v>47</v>
      </c>
      <c r="C51" s="31"/>
      <c r="D51" s="31"/>
      <c r="E51" s="31"/>
      <c r="F51" s="32" t="s">
        <v>2</v>
      </c>
      <c r="G51" s="33"/>
      <c r="H51" s="34"/>
      <c r="I51" s="4" t="s">
        <v>3</v>
      </c>
      <c r="J51" s="5" t="s">
        <v>4</v>
      </c>
    </row>
    <row r="52" spans="1:10" ht="15.75" customHeight="1" x14ac:dyDescent="0.25">
      <c r="A52" s="3">
        <v>1</v>
      </c>
      <c r="B52" s="24" t="s">
        <v>48</v>
      </c>
      <c r="C52" s="25"/>
      <c r="D52" s="25"/>
      <c r="E52" s="26"/>
      <c r="F52" s="27">
        <v>10207007</v>
      </c>
      <c r="G52" s="28"/>
      <c r="H52" s="29"/>
      <c r="I52" s="8">
        <v>9257817</v>
      </c>
      <c r="J52" s="8">
        <v>9257814</v>
      </c>
    </row>
    <row r="53" spans="1:10" ht="15.75" customHeight="1" x14ac:dyDescent="0.25">
      <c r="A53" s="3">
        <v>2</v>
      </c>
      <c r="B53" s="24" t="s">
        <v>49</v>
      </c>
      <c r="C53" s="25"/>
      <c r="D53" s="25"/>
      <c r="E53" s="26"/>
      <c r="F53" s="27">
        <v>20342120</v>
      </c>
      <c r="G53" s="28"/>
      <c r="H53" s="29"/>
      <c r="I53" s="8">
        <v>26926820</v>
      </c>
      <c r="J53" s="8">
        <v>26995000</v>
      </c>
    </row>
    <row r="54" spans="1:10" ht="15.75" customHeight="1" x14ac:dyDescent="0.25">
      <c r="A54" s="3">
        <v>3</v>
      </c>
      <c r="B54" s="24" t="s">
        <v>50</v>
      </c>
      <c r="C54" s="25"/>
      <c r="D54" s="25"/>
      <c r="E54" s="26"/>
      <c r="F54" s="27">
        <v>7458750</v>
      </c>
      <c r="G54" s="28"/>
      <c r="H54" s="29"/>
      <c r="I54" s="8">
        <v>5150797</v>
      </c>
      <c r="J54" s="8">
        <v>5216160</v>
      </c>
    </row>
    <row r="55" spans="1:10" ht="15.75" customHeight="1" x14ac:dyDescent="0.25">
      <c r="A55" s="3">
        <v>4</v>
      </c>
      <c r="B55" s="24" t="s">
        <v>51</v>
      </c>
      <c r="C55" s="25"/>
      <c r="D55" s="25"/>
      <c r="E55" s="26"/>
      <c r="F55" s="27">
        <v>0</v>
      </c>
      <c r="G55" s="28"/>
      <c r="H55" s="29"/>
      <c r="I55" s="8">
        <v>1154371</v>
      </c>
      <c r="J55" s="8">
        <v>1154371</v>
      </c>
    </row>
    <row r="56" spans="1:10" ht="15.75" customHeight="1" x14ac:dyDescent="0.25">
      <c r="A56" s="3">
        <v>5</v>
      </c>
      <c r="B56" s="24" t="s">
        <v>52</v>
      </c>
      <c r="C56" s="25"/>
      <c r="D56" s="25"/>
      <c r="E56" s="26"/>
      <c r="F56" s="27">
        <v>1800000</v>
      </c>
      <c r="G56" s="28"/>
      <c r="H56" s="29"/>
      <c r="I56" s="8">
        <v>2376630</v>
      </c>
      <c r="J56" s="8">
        <v>2376630</v>
      </c>
    </row>
    <row r="57" spans="1:10" ht="15.75" customHeight="1" x14ac:dyDescent="0.25">
      <c r="A57" s="3">
        <v>6</v>
      </c>
      <c r="B57" s="24" t="s">
        <v>53</v>
      </c>
      <c r="C57" s="25"/>
      <c r="D57" s="25"/>
      <c r="E57" s="26"/>
      <c r="F57" s="27">
        <v>0</v>
      </c>
      <c r="G57" s="28"/>
      <c r="H57" s="29"/>
      <c r="I57" s="8">
        <v>0</v>
      </c>
      <c r="J57" s="8">
        <v>2315250</v>
      </c>
    </row>
    <row r="58" spans="1:10" ht="15.75" customHeight="1" x14ac:dyDescent="0.25">
      <c r="A58" s="3">
        <v>7</v>
      </c>
      <c r="B58" s="24" t="s">
        <v>54</v>
      </c>
      <c r="C58" s="25"/>
      <c r="D58" s="25"/>
      <c r="E58" s="26"/>
      <c r="F58" s="27">
        <v>0</v>
      </c>
      <c r="G58" s="28"/>
      <c r="H58" s="29"/>
      <c r="I58" s="8">
        <v>1554276</v>
      </c>
      <c r="J58" s="8">
        <v>1554276</v>
      </c>
    </row>
    <row r="59" spans="1:10" ht="15.75" customHeight="1" x14ac:dyDescent="0.25">
      <c r="A59" s="3">
        <v>8</v>
      </c>
      <c r="B59" s="24" t="s">
        <v>55</v>
      </c>
      <c r="C59" s="25"/>
      <c r="D59" s="25"/>
      <c r="E59" s="26"/>
      <c r="F59" s="27">
        <v>1600000</v>
      </c>
      <c r="G59" s="28"/>
      <c r="H59" s="29"/>
      <c r="I59" s="8">
        <v>2600000</v>
      </c>
      <c r="J59" s="8">
        <v>4834671</v>
      </c>
    </row>
    <row r="60" spans="1:10" ht="15.75" customHeight="1" x14ac:dyDescent="0.25">
      <c r="A60" s="3">
        <v>9</v>
      </c>
      <c r="B60" s="19" t="s">
        <v>56</v>
      </c>
      <c r="C60" s="20"/>
      <c r="D60" s="20"/>
      <c r="E60" s="20"/>
      <c r="F60" s="21">
        <f>SUM(F52:F59)</f>
        <v>41407877</v>
      </c>
      <c r="G60" s="22"/>
      <c r="H60" s="23"/>
      <c r="I60" s="7">
        <f>SUM(I52:I59)</f>
        <v>49020711</v>
      </c>
      <c r="J60" s="7">
        <f>SUM(J52:J59)</f>
        <v>53704172</v>
      </c>
    </row>
    <row r="61" spans="1:10" ht="15.75" customHeight="1" x14ac:dyDescent="0.25">
      <c r="A61" s="3">
        <v>10</v>
      </c>
      <c r="B61" s="24" t="s">
        <v>57</v>
      </c>
      <c r="C61" s="25"/>
      <c r="D61" s="25"/>
      <c r="E61" s="26"/>
      <c r="F61" s="27">
        <v>3732000</v>
      </c>
      <c r="G61" s="28"/>
      <c r="H61" s="29"/>
      <c r="I61" s="8">
        <v>23761183</v>
      </c>
      <c r="J61" s="8">
        <v>91808800</v>
      </c>
    </row>
    <row r="62" spans="1:10" ht="15.75" customHeight="1" x14ac:dyDescent="0.25">
      <c r="A62" s="3">
        <v>11</v>
      </c>
      <c r="B62" s="24" t="s">
        <v>58</v>
      </c>
      <c r="C62" s="25"/>
      <c r="D62" s="25"/>
      <c r="E62" s="26"/>
      <c r="F62" s="27">
        <v>0</v>
      </c>
      <c r="G62" s="28"/>
      <c r="H62" s="29"/>
      <c r="I62" s="8">
        <v>0</v>
      </c>
      <c r="J62" s="8">
        <v>482000</v>
      </c>
    </row>
    <row r="63" spans="1:10" ht="15.75" customHeight="1" x14ac:dyDescent="0.25">
      <c r="A63" s="3">
        <v>12</v>
      </c>
      <c r="B63" s="19" t="s">
        <v>59</v>
      </c>
      <c r="C63" s="20"/>
      <c r="D63" s="20"/>
      <c r="E63" s="20"/>
      <c r="F63" s="21">
        <f>SUM(F61:F62)</f>
        <v>3732000</v>
      </c>
      <c r="G63" s="22"/>
      <c r="H63" s="23"/>
      <c r="I63" s="7">
        <v>23761183</v>
      </c>
      <c r="J63" s="7">
        <f>SUM(J61:J62)</f>
        <v>92290800</v>
      </c>
    </row>
    <row r="64" spans="1:10" ht="15.75" customHeight="1" x14ac:dyDescent="0.25">
      <c r="A64" s="3">
        <v>13</v>
      </c>
      <c r="B64" s="24" t="s">
        <v>60</v>
      </c>
      <c r="C64" s="25"/>
      <c r="D64" s="25"/>
      <c r="E64" s="26"/>
      <c r="F64" s="27">
        <v>6500000</v>
      </c>
      <c r="G64" s="28"/>
      <c r="H64" s="29"/>
      <c r="I64" s="8">
        <v>6500000</v>
      </c>
      <c r="J64" s="8">
        <v>7182010</v>
      </c>
    </row>
    <row r="65" spans="1:10" ht="15.75" customHeight="1" x14ac:dyDescent="0.25">
      <c r="A65" s="3">
        <v>14</v>
      </c>
      <c r="B65" s="24" t="s">
        <v>61</v>
      </c>
      <c r="C65" s="25"/>
      <c r="D65" s="25"/>
      <c r="E65" s="26"/>
      <c r="F65" s="27">
        <v>5300000</v>
      </c>
      <c r="G65" s="28"/>
      <c r="H65" s="29"/>
      <c r="I65" s="8">
        <v>8000000</v>
      </c>
      <c r="J65" s="8">
        <v>5281911</v>
      </c>
    </row>
    <row r="66" spans="1:10" ht="15.75" customHeight="1" x14ac:dyDescent="0.25">
      <c r="A66" s="3">
        <v>15</v>
      </c>
      <c r="B66" s="24" t="s">
        <v>62</v>
      </c>
      <c r="C66" s="25"/>
      <c r="D66" s="25"/>
      <c r="E66" s="26"/>
      <c r="F66" s="27">
        <v>30000000</v>
      </c>
      <c r="G66" s="28"/>
      <c r="H66" s="29"/>
      <c r="I66" s="8">
        <v>60000000</v>
      </c>
      <c r="J66" s="8">
        <v>61010099</v>
      </c>
    </row>
    <row r="67" spans="1:10" ht="15.75" customHeight="1" x14ac:dyDescent="0.25">
      <c r="A67" s="3">
        <v>16</v>
      </c>
      <c r="B67" s="24" t="s">
        <v>63</v>
      </c>
      <c r="C67" s="25"/>
      <c r="D67" s="25"/>
      <c r="E67" s="26"/>
      <c r="F67" s="27">
        <v>3500000</v>
      </c>
      <c r="G67" s="28"/>
      <c r="H67" s="29"/>
      <c r="I67" s="8">
        <v>0</v>
      </c>
      <c r="J67" s="8">
        <v>0</v>
      </c>
    </row>
    <row r="68" spans="1:10" ht="15.75" customHeight="1" x14ac:dyDescent="0.25">
      <c r="A68" s="3">
        <v>17</v>
      </c>
      <c r="B68" s="24" t="s">
        <v>64</v>
      </c>
      <c r="C68" s="25"/>
      <c r="D68" s="25"/>
      <c r="E68" s="26"/>
      <c r="F68" s="27">
        <v>1200000</v>
      </c>
      <c r="G68" s="28"/>
      <c r="H68" s="29"/>
      <c r="I68" s="8">
        <v>1200000</v>
      </c>
      <c r="J68" s="8">
        <v>654248</v>
      </c>
    </row>
    <row r="69" spans="1:10" ht="15.75" customHeight="1" x14ac:dyDescent="0.25">
      <c r="A69" s="3">
        <v>18</v>
      </c>
      <c r="B69" s="24" t="s">
        <v>65</v>
      </c>
      <c r="C69" s="25"/>
      <c r="D69" s="25"/>
      <c r="E69" s="26"/>
      <c r="F69" s="27">
        <v>0</v>
      </c>
      <c r="G69" s="28"/>
      <c r="H69" s="29"/>
      <c r="I69" s="8">
        <v>0</v>
      </c>
      <c r="J69" s="8">
        <v>74131</v>
      </c>
    </row>
    <row r="70" spans="1:10" ht="15.75" customHeight="1" x14ac:dyDescent="0.25">
      <c r="A70" s="3">
        <v>19</v>
      </c>
      <c r="B70" s="24" t="s">
        <v>66</v>
      </c>
      <c r="C70" s="25"/>
      <c r="D70" s="25"/>
      <c r="E70" s="26"/>
      <c r="F70" s="27">
        <v>200000</v>
      </c>
      <c r="G70" s="28"/>
      <c r="H70" s="29"/>
      <c r="I70" s="8">
        <v>200000</v>
      </c>
      <c r="J70" s="8">
        <v>75000</v>
      </c>
    </row>
    <row r="71" spans="1:10" ht="15.75" customHeight="1" x14ac:dyDescent="0.25">
      <c r="A71" s="3">
        <v>20</v>
      </c>
      <c r="B71" s="24" t="s">
        <v>67</v>
      </c>
      <c r="C71" s="25"/>
      <c r="D71" s="25"/>
      <c r="E71" s="26"/>
      <c r="F71" s="27">
        <v>800000</v>
      </c>
      <c r="G71" s="28"/>
      <c r="H71" s="29"/>
      <c r="I71" s="8">
        <v>905000</v>
      </c>
      <c r="J71" s="8">
        <v>1516592</v>
      </c>
    </row>
    <row r="72" spans="1:10" ht="15.75" customHeight="1" x14ac:dyDescent="0.25">
      <c r="A72" s="3">
        <v>21</v>
      </c>
      <c r="B72" s="19" t="s">
        <v>68</v>
      </c>
      <c r="C72" s="20"/>
      <c r="D72" s="20"/>
      <c r="E72" s="20"/>
      <c r="F72" s="21">
        <f>SUM(F64:F71)</f>
        <v>47500000</v>
      </c>
      <c r="G72" s="22"/>
      <c r="H72" s="23"/>
      <c r="I72" s="7">
        <f>SUM(I64:I71)</f>
        <v>76805000</v>
      </c>
      <c r="J72" s="7">
        <f>SUM(J64:J71)</f>
        <v>75793991</v>
      </c>
    </row>
    <row r="73" spans="1:10" ht="15.75" customHeight="1" x14ac:dyDescent="0.25">
      <c r="A73" s="3">
        <v>22</v>
      </c>
      <c r="B73" s="24" t="s">
        <v>69</v>
      </c>
      <c r="C73" s="25"/>
      <c r="D73" s="25"/>
      <c r="E73" s="26"/>
      <c r="F73" s="27">
        <v>500000</v>
      </c>
      <c r="G73" s="28"/>
      <c r="H73" s="29"/>
      <c r="I73" s="8">
        <v>500000</v>
      </c>
      <c r="J73" s="8">
        <v>799447</v>
      </c>
    </row>
    <row r="74" spans="1:10" ht="15.75" customHeight="1" x14ac:dyDescent="0.25">
      <c r="A74" s="3">
        <v>23</v>
      </c>
      <c r="B74" s="24" t="s">
        <v>70</v>
      </c>
      <c r="C74" s="25"/>
      <c r="D74" s="25"/>
      <c r="E74" s="26"/>
      <c r="F74" s="27">
        <v>0</v>
      </c>
      <c r="G74" s="28"/>
      <c r="H74" s="29"/>
      <c r="I74" s="8">
        <v>1279000</v>
      </c>
      <c r="J74" s="8">
        <v>1518000</v>
      </c>
    </row>
    <row r="75" spans="1:10" ht="15.75" customHeight="1" x14ac:dyDescent="0.25">
      <c r="A75" s="3">
        <v>24</v>
      </c>
      <c r="B75" s="24" t="s">
        <v>71</v>
      </c>
      <c r="C75" s="25"/>
      <c r="D75" s="25"/>
      <c r="E75" s="26"/>
      <c r="F75" s="27">
        <v>4000000</v>
      </c>
      <c r="G75" s="28"/>
      <c r="H75" s="29"/>
      <c r="I75" s="8">
        <v>5310096</v>
      </c>
      <c r="J75" s="8">
        <v>5424000</v>
      </c>
    </row>
    <row r="76" spans="1:10" ht="15.75" customHeight="1" x14ac:dyDescent="0.25">
      <c r="A76" s="3">
        <v>25</v>
      </c>
      <c r="B76" s="24" t="s">
        <v>72</v>
      </c>
      <c r="C76" s="25"/>
      <c r="D76" s="25"/>
      <c r="E76" s="26"/>
      <c r="F76" s="27">
        <v>1050000</v>
      </c>
      <c r="G76" s="28"/>
      <c r="H76" s="29"/>
      <c r="I76" s="8">
        <v>0</v>
      </c>
      <c r="J76" s="8">
        <v>96495</v>
      </c>
    </row>
    <row r="77" spans="1:10" ht="15.75" customHeight="1" x14ac:dyDescent="0.25">
      <c r="A77" s="3">
        <v>26</v>
      </c>
      <c r="B77" s="24" t="s">
        <v>73</v>
      </c>
      <c r="C77" s="25"/>
      <c r="D77" s="25"/>
      <c r="E77" s="26"/>
      <c r="F77" s="27">
        <v>450000</v>
      </c>
      <c r="G77" s="28"/>
      <c r="H77" s="29"/>
      <c r="I77" s="8">
        <v>450000</v>
      </c>
      <c r="J77" s="8">
        <v>371150</v>
      </c>
    </row>
    <row r="78" spans="1:10" ht="15.75" customHeight="1" x14ac:dyDescent="0.25">
      <c r="A78" s="3">
        <v>27</v>
      </c>
      <c r="B78" s="24" t="s">
        <v>74</v>
      </c>
      <c r="C78" s="25"/>
      <c r="D78" s="25"/>
      <c r="E78" s="26"/>
      <c r="F78" s="27">
        <v>500000</v>
      </c>
      <c r="G78" s="28"/>
      <c r="H78" s="29"/>
      <c r="I78" s="8">
        <v>500000</v>
      </c>
      <c r="J78" s="8">
        <v>956464</v>
      </c>
    </row>
    <row r="79" spans="1:10" ht="15.75" customHeight="1" x14ac:dyDescent="0.25">
      <c r="A79" s="3">
        <v>28</v>
      </c>
      <c r="B79" s="24" t="s">
        <v>75</v>
      </c>
      <c r="C79" s="25"/>
      <c r="D79" s="25"/>
      <c r="E79" s="26"/>
      <c r="F79" s="27">
        <v>0</v>
      </c>
      <c r="G79" s="28"/>
      <c r="H79" s="29"/>
      <c r="I79" s="8">
        <v>27526</v>
      </c>
      <c r="J79" s="8">
        <v>27526</v>
      </c>
    </row>
    <row r="80" spans="1:10" ht="15.75" customHeight="1" x14ac:dyDescent="0.25">
      <c r="A80" s="3">
        <v>29</v>
      </c>
      <c r="B80" s="24" t="s">
        <v>76</v>
      </c>
      <c r="C80" s="25"/>
      <c r="D80" s="25"/>
      <c r="E80" s="26"/>
      <c r="F80" s="27">
        <v>0</v>
      </c>
      <c r="G80" s="28"/>
      <c r="H80" s="29"/>
      <c r="I80" s="8">
        <v>95017</v>
      </c>
      <c r="J80" s="8">
        <v>98267</v>
      </c>
    </row>
    <row r="81" spans="1:10" ht="15.75" customHeight="1" x14ac:dyDescent="0.25">
      <c r="A81" s="3">
        <v>30</v>
      </c>
      <c r="B81" s="24" t="s">
        <v>77</v>
      </c>
      <c r="C81" s="25"/>
      <c r="D81" s="25"/>
      <c r="E81" s="26"/>
      <c r="F81" s="27">
        <v>1080000</v>
      </c>
      <c r="G81" s="28"/>
      <c r="H81" s="29"/>
      <c r="I81" s="8">
        <v>1080000</v>
      </c>
      <c r="J81" s="8">
        <v>270000</v>
      </c>
    </row>
    <row r="82" spans="1:10" ht="15.75" customHeight="1" x14ac:dyDescent="0.25">
      <c r="A82" s="3">
        <v>31</v>
      </c>
      <c r="B82" s="19" t="s">
        <v>78</v>
      </c>
      <c r="C82" s="20"/>
      <c r="D82" s="20"/>
      <c r="E82" s="20"/>
      <c r="F82" s="21">
        <f>SUM(F73:F81)</f>
        <v>7580000</v>
      </c>
      <c r="G82" s="22"/>
      <c r="H82" s="23"/>
      <c r="I82" s="7">
        <f>SUM(I73:I81)</f>
        <v>9241639</v>
      </c>
      <c r="J82" s="7">
        <f>SUM(J73:J81)</f>
        <v>9561349</v>
      </c>
    </row>
    <row r="83" spans="1:10" ht="15.75" customHeight="1" x14ac:dyDescent="0.25">
      <c r="A83" s="3">
        <v>32</v>
      </c>
      <c r="B83" s="24" t="s">
        <v>79</v>
      </c>
      <c r="C83" s="25"/>
      <c r="D83" s="25"/>
      <c r="E83" s="26"/>
      <c r="F83" s="27">
        <v>0</v>
      </c>
      <c r="G83" s="28"/>
      <c r="H83" s="29"/>
      <c r="I83" s="8">
        <v>0</v>
      </c>
      <c r="J83" s="8">
        <v>0</v>
      </c>
    </row>
    <row r="84" spans="1:10" ht="15.75" customHeight="1" x14ac:dyDescent="0.25">
      <c r="A84" s="3">
        <v>33</v>
      </c>
      <c r="B84" s="19" t="s">
        <v>80</v>
      </c>
      <c r="C84" s="20"/>
      <c r="D84" s="20"/>
      <c r="E84" s="20"/>
      <c r="F84" s="21">
        <v>0</v>
      </c>
      <c r="G84" s="22"/>
      <c r="H84" s="23"/>
      <c r="I84" s="7">
        <v>0</v>
      </c>
      <c r="J84" s="7">
        <v>0</v>
      </c>
    </row>
    <row r="85" spans="1:10" ht="15.75" customHeight="1" x14ac:dyDescent="0.25">
      <c r="A85" s="3">
        <v>34</v>
      </c>
      <c r="B85" s="24" t="s">
        <v>81</v>
      </c>
      <c r="C85" s="25"/>
      <c r="D85" s="25"/>
      <c r="E85" s="26"/>
      <c r="F85" s="27">
        <v>120000000</v>
      </c>
      <c r="G85" s="28"/>
      <c r="H85" s="29"/>
      <c r="I85" s="8">
        <v>55218554</v>
      </c>
      <c r="J85" s="8">
        <v>54411975</v>
      </c>
    </row>
    <row r="86" spans="1:10" ht="15.75" customHeight="1" x14ac:dyDescent="0.25">
      <c r="A86" s="3">
        <v>35</v>
      </c>
      <c r="B86" s="24" t="s">
        <v>82</v>
      </c>
      <c r="C86" s="25"/>
      <c r="D86" s="25"/>
      <c r="E86" s="26"/>
      <c r="F86" s="27">
        <v>0</v>
      </c>
      <c r="G86" s="28"/>
      <c r="H86" s="29"/>
      <c r="I86" s="8">
        <v>0</v>
      </c>
      <c r="J86" s="8">
        <v>2173692</v>
      </c>
    </row>
    <row r="87" spans="1:10" ht="15.75" customHeight="1" x14ac:dyDescent="0.25">
      <c r="A87" s="3">
        <v>36</v>
      </c>
      <c r="B87" s="19" t="s">
        <v>83</v>
      </c>
      <c r="C87" s="20"/>
      <c r="D87" s="20"/>
      <c r="E87" s="20"/>
      <c r="F87" s="21">
        <f>SUM(F85:F86)</f>
        <v>120000000</v>
      </c>
      <c r="G87" s="22"/>
      <c r="H87" s="23"/>
      <c r="I87" s="7">
        <f>SUM(I85:I86)</f>
        <v>55218554</v>
      </c>
      <c r="J87" s="7">
        <f>SUM(J85:J86)</f>
        <v>56585667</v>
      </c>
    </row>
    <row r="88" spans="1:10" ht="15.75" customHeight="1" x14ac:dyDescent="0.25">
      <c r="A88" s="3">
        <v>37</v>
      </c>
      <c r="B88" s="19" t="s">
        <v>84</v>
      </c>
      <c r="C88" s="20"/>
      <c r="D88" s="20"/>
      <c r="E88" s="20"/>
      <c r="F88" s="21">
        <f>SUM(F60+F63+F72+F82+F84+F87)</f>
        <v>220219877</v>
      </c>
      <c r="G88" s="22"/>
      <c r="H88" s="23"/>
      <c r="I88" s="7">
        <f>SUM(I60+I63+I72+I82+I84+I87)</f>
        <v>214047087</v>
      </c>
      <c r="J88" s="7">
        <f>SUM(J60+J63+J72+J82+J84+J87)</f>
        <v>287935979</v>
      </c>
    </row>
  </sheetData>
  <mergeCells count="166">
    <mergeCell ref="B5:E5"/>
    <mergeCell ref="F5:H5"/>
    <mergeCell ref="B6:E6"/>
    <mergeCell ref="F6:H6"/>
    <mergeCell ref="B7:E7"/>
    <mergeCell ref="F7:H7"/>
    <mergeCell ref="B1:J1"/>
    <mergeCell ref="B2:J2"/>
    <mergeCell ref="B3:E3"/>
    <mergeCell ref="F3:H3"/>
    <mergeCell ref="B4:E4"/>
    <mergeCell ref="F4:H4"/>
    <mergeCell ref="B11:E11"/>
    <mergeCell ref="F11:H11"/>
    <mergeCell ref="B12:E12"/>
    <mergeCell ref="F12:H12"/>
    <mergeCell ref="B13:E13"/>
    <mergeCell ref="F13:H13"/>
    <mergeCell ref="B8:E8"/>
    <mergeCell ref="F8:H8"/>
    <mergeCell ref="B9:E9"/>
    <mergeCell ref="F9:H9"/>
    <mergeCell ref="B10:E10"/>
    <mergeCell ref="F10:H10"/>
    <mergeCell ref="B17:E17"/>
    <mergeCell ref="F17:H17"/>
    <mergeCell ref="B18:E18"/>
    <mergeCell ref="F18:H18"/>
    <mergeCell ref="B19:E19"/>
    <mergeCell ref="F19:H19"/>
    <mergeCell ref="B14:E14"/>
    <mergeCell ref="F14:H14"/>
    <mergeCell ref="B15:E15"/>
    <mergeCell ref="F15:H15"/>
    <mergeCell ref="B16:E16"/>
    <mergeCell ref="F16:H16"/>
    <mergeCell ref="B23:E23"/>
    <mergeCell ref="F23:H23"/>
    <mergeCell ref="B24:E24"/>
    <mergeCell ref="F24:H24"/>
    <mergeCell ref="B25:E25"/>
    <mergeCell ref="F25:H25"/>
    <mergeCell ref="B20:E20"/>
    <mergeCell ref="F20:H20"/>
    <mergeCell ref="B21:E21"/>
    <mergeCell ref="F21:H21"/>
    <mergeCell ref="B22:E22"/>
    <mergeCell ref="F22:H22"/>
    <mergeCell ref="F29:H29"/>
    <mergeCell ref="B30:E30"/>
    <mergeCell ref="F30:H30"/>
    <mergeCell ref="B31:E31"/>
    <mergeCell ref="F31:H31"/>
    <mergeCell ref="B26:E26"/>
    <mergeCell ref="F26:H26"/>
    <mergeCell ref="B27:E27"/>
    <mergeCell ref="F27:H27"/>
    <mergeCell ref="B28:E28"/>
    <mergeCell ref="F28:H28"/>
    <mergeCell ref="B35:E35"/>
    <mergeCell ref="F35:H35"/>
    <mergeCell ref="B36:E36"/>
    <mergeCell ref="F36:H36"/>
    <mergeCell ref="B37:E37"/>
    <mergeCell ref="F37:H37"/>
    <mergeCell ref="B32:E32"/>
    <mergeCell ref="F32:H32"/>
    <mergeCell ref="B33:E33"/>
    <mergeCell ref="F33:H33"/>
    <mergeCell ref="B34:E34"/>
    <mergeCell ref="F34:H34"/>
    <mergeCell ref="B41:E41"/>
    <mergeCell ref="F41:H41"/>
    <mergeCell ref="B42:E42"/>
    <mergeCell ref="F42:H42"/>
    <mergeCell ref="B43:E43"/>
    <mergeCell ref="F43:H43"/>
    <mergeCell ref="B38:E38"/>
    <mergeCell ref="F38:H38"/>
    <mergeCell ref="B39:E39"/>
    <mergeCell ref="F39:H39"/>
    <mergeCell ref="B40:E40"/>
    <mergeCell ref="F40:H40"/>
    <mergeCell ref="B51:E51"/>
    <mergeCell ref="F51:H51"/>
    <mergeCell ref="B52:E52"/>
    <mergeCell ref="F52:H52"/>
    <mergeCell ref="B53:E53"/>
    <mergeCell ref="F53:H53"/>
    <mergeCell ref="B44:E44"/>
    <mergeCell ref="F44:H44"/>
    <mergeCell ref="B45:E45"/>
    <mergeCell ref="F45:H45"/>
    <mergeCell ref="B49:J49"/>
    <mergeCell ref="B50:J50"/>
    <mergeCell ref="B57:E57"/>
    <mergeCell ref="F57:H57"/>
    <mergeCell ref="B58:E58"/>
    <mergeCell ref="F58:H58"/>
    <mergeCell ref="B59:E59"/>
    <mergeCell ref="F59:H59"/>
    <mergeCell ref="B54:E54"/>
    <mergeCell ref="F54:H54"/>
    <mergeCell ref="F55:H55"/>
    <mergeCell ref="B56:E56"/>
    <mergeCell ref="F56:H56"/>
    <mergeCell ref="B63:E63"/>
    <mergeCell ref="F63:H63"/>
    <mergeCell ref="B64:E64"/>
    <mergeCell ref="F64:H64"/>
    <mergeCell ref="B65:E65"/>
    <mergeCell ref="F65:H65"/>
    <mergeCell ref="B60:E60"/>
    <mergeCell ref="F60:H60"/>
    <mergeCell ref="B61:E61"/>
    <mergeCell ref="F61:H61"/>
    <mergeCell ref="B62:E62"/>
    <mergeCell ref="F62:H62"/>
    <mergeCell ref="B69:E69"/>
    <mergeCell ref="F69:H69"/>
    <mergeCell ref="B70:E70"/>
    <mergeCell ref="F70:H70"/>
    <mergeCell ref="B71:E71"/>
    <mergeCell ref="F71:H71"/>
    <mergeCell ref="B66:E66"/>
    <mergeCell ref="F66:H66"/>
    <mergeCell ref="B67:E67"/>
    <mergeCell ref="F67:H67"/>
    <mergeCell ref="B68:E68"/>
    <mergeCell ref="F68:H68"/>
    <mergeCell ref="B75:E75"/>
    <mergeCell ref="F75:H75"/>
    <mergeCell ref="B76:E76"/>
    <mergeCell ref="F76:H76"/>
    <mergeCell ref="B77:E77"/>
    <mergeCell ref="F77:H77"/>
    <mergeCell ref="B72:E72"/>
    <mergeCell ref="F72:H72"/>
    <mergeCell ref="B73:E73"/>
    <mergeCell ref="F73:H73"/>
    <mergeCell ref="B74:E74"/>
    <mergeCell ref="F74:H74"/>
    <mergeCell ref="B87:E87"/>
    <mergeCell ref="F87:H87"/>
    <mergeCell ref="B88:E88"/>
    <mergeCell ref="F88:H88"/>
    <mergeCell ref="B29:E29"/>
    <mergeCell ref="B55:E55"/>
    <mergeCell ref="B80:E80"/>
    <mergeCell ref="B84:E84"/>
    <mergeCell ref="F84:H84"/>
    <mergeCell ref="B85:E85"/>
    <mergeCell ref="F85:H85"/>
    <mergeCell ref="B86:E86"/>
    <mergeCell ref="F86:H86"/>
    <mergeCell ref="B81:E81"/>
    <mergeCell ref="F81:H81"/>
    <mergeCell ref="B82:E82"/>
    <mergeCell ref="F82:H82"/>
    <mergeCell ref="B83:E83"/>
    <mergeCell ref="F83:H83"/>
    <mergeCell ref="B78:E78"/>
    <mergeCell ref="F78:H78"/>
    <mergeCell ref="B79:E79"/>
    <mergeCell ref="F79:H79"/>
    <mergeCell ref="F80:H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ÖK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2021-05-28T10:35:18Z</dcterms:created>
  <dcterms:modified xsi:type="dcterms:W3CDTF">2021-05-31T08:25:53Z</dcterms:modified>
</cp:coreProperties>
</file>