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lhasználó\Desktop\Zárszámadás\"/>
    </mc:Choice>
  </mc:AlternateContent>
  <xr:revisionPtr revIDLastSave="0" documentId="13_ncr:1_{2AF24E87-7221-42DF-B029-6212B2F63526}" xr6:coauthVersionLast="46" xr6:coauthVersionMax="46" xr10:uidLastSave="{00000000-0000-0000-0000-000000000000}"/>
  <bookViews>
    <workbookView xWindow="-108" yWindow="-108" windowWidth="23256" windowHeight="12576" firstSheet="2" activeTab="2" xr2:uid="{BDF1807A-40E8-4B26-B151-D2479697C183}"/>
  </bookViews>
  <sheets>
    <sheet name="3.sz.melléklet felújítás" sheetId="19" state="hidden" r:id="rId1"/>
    <sheet name="4.sz.melléklet beruházás" sheetId="18" state="hidden" r:id="rId2"/>
    <sheet name="5.sz.melléklet elltottak jutt." sheetId="22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22" l="1"/>
  <c r="D25" i="22"/>
  <c r="E27" i="22"/>
  <c r="C27" i="22"/>
  <c r="B27" i="22"/>
  <c r="D26" i="22"/>
  <c r="D24" i="22"/>
  <c r="D23" i="22"/>
  <c r="D10" i="22"/>
  <c r="D11" i="22"/>
  <c r="D12" i="22"/>
  <c r="D13" i="22"/>
  <c r="D14" i="22"/>
  <c r="D15" i="22"/>
  <c r="D16" i="22"/>
  <c r="D17" i="22"/>
  <c r="D9" i="22"/>
  <c r="C18" i="22"/>
  <c r="B18" i="22"/>
  <c r="D27" i="22" l="1"/>
  <c r="D18" i="22"/>
  <c r="E18" i="22"/>
  <c r="D9" i="19" l="1"/>
  <c r="D10" i="19"/>
  <c r="D11" i="19"/>
  <c r="D12" i="19"/>
  <c r="D8" i="19"/>
  <c r="C13" i="19"/>
  <c r="C15" i="18" l="1"/>
  <c r="D9" i="18"/>
  <c r="D10" i="18"/>
  <c r="D11" i="18"/>
  <c r="D12" i="18"/>
  <c r="D13" i="18"/>
  <c r="D14" i="18"/>
  <c r="B8" i="18"/>
  <c r="B15" i="18" s="1"/>
  <c r="B13" i="19"/>
  <c r="D13" i="19" s="1"/>
  <c r="D15" i="18" l="1"/>
  <c r="D8" i="18"/>
</calcChain>
</file>

<file path=xl/sharedStrings.xml><?xml version="1.0" encoding="utf-8"?>
<sst xmlns="http://schemas.openxmlformats.org/spreadsheetml/2006/main" count="63" uniqueCount="46">
  <si>
    <t>Süttő Község Önkormányzat</t>
  </si>
  <si>
    <t>Megnevezés</t>
  </si>
  <si>
    <t>Ellátottak pénzbeli juttatásai</t>
  </si>
  <si>
    <t>forintban</t>
  </si>
  <si>
    <t>2020. év</t>
  </si>
  <si>
    <t>Eredeti ei.</t>
  </si>
  <si>
    <t>Módosítás</t>
  </si>
  <si>
    <t>Módosított ei.</t>
  </si>
  <si>
    <t>felújítási kiadások</t>
  </si>
  <si>
    <t xml:space="preserve">3.sz.melléklet </t>
  </si>
  <si>
    <t>Felújítás megnevezés</t>
  </si>
  <si>
    <t>Süttő belterületi utak, járdák felújítása (önrész)</t>
  </si>
  <si>
    <t xml:space="preserve">Polgármesteri Hivatal felújítás </t>
  </si>
  <si>
    <t>Összesen:</t>
  </si>
  <si>
    <t>beruházási kiadások</t>
  </si>
  <si>
    <t xml:space="preserve">4.sz.melléklet </t>
  </si>
  <si>
    <t>Beruházás megnevezés</t>
  </si>
  <si>
    <t>Szépkorúak Idősek Otthona beruházás (mosógép, hűtött munkaasztal)</t>
  </si>
  <si>
    <t>Szépkorúak Idősek Otthona kisértékű tárgyieszköz (Tv)</t>
  </si>
  <si>
    <t>Százszorszép Kétnyelvű Óvoda, Bölcsőde  kisértékű tárgyieszközök (2 bojler,porszívó,vasaló,magnó,laptop,szgép)</t>
  </si>
  <si>
    <t>Polgármesteri Hivatal (fénymásoló)</t>
  </si>
  <si>
    <t>Süttő Község Önkormányzata (kisteherautó)</t>
  </si>
  <si>
    <t>forintban áfá-val</t>
  </si>
  <si>
    <t>Szépkorúak Idősek Otthona Lenovo asztali számítógép</t>
  </si>
  <si>
    <t>Polgármesteri Hivatal függöny</t>
  </si>
  <si>
    <t>Süttő Bánya út aszfaltozás</t>
  </si>
  <si>
    <t>Komm.szennyvíz vizi közművön végzett ért.növelő munkák</t>
  </si>
  <si>
    <t xml:space="preserve">Süttő belterületi utak, járdák felújítása </t>
  </si>
  <si>
    <t>Lakhatási támogatás</t>
  </si>
  <si>
    <t>Gyógyszertámogatás</t>
  </si>
  <si>
    <t>Rendkívüli települési támogatás</t>
  </si>
  <si>
    <t>BURSA</t>
  </si>
  <si>
    <t>Arany János ösztöndíj</t>
  </si>
  <si>
    <t>Nyári gyermekétkeztetés</t>
  </si>
  <si>
    <t>Köztemetés</t>
  </si>
  <si>
    <t>Szociális tüzifa</t>
  </si>
  <si>
    <t>2019. évi szociális tüzifa</t>
  </si>
  <si>
    <t>teljesítés</t>
  </si>
  <si>
    <t>Eredeti ei</t>
  </si>
  <si>
    <t>Módosított ei</t>
  </si>
  <si>
    <t>Tájékoztató adat</t>
  </si>
  <si>
    <t>BURSA/Műk.célú peszköz átadás áht-on belülre</t>
  </si>
  <si>
    <t>Arany János ösztöndíj/Műk.célú peszköz átadás áht-on kívülre</t>
  </si>
  <si>
    <t>2019. évi szociális tüzifa/Üzemeltetési kidsáok</t>
  </si>
  <si>
    <t>Köztemetés/egyéb szolgáltatás</t>
  </si>
  <si>
    <t>8. 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</si>
</sst>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0" fontId="0" fillId="0" borderId="0" xfId="0" applyAlignment="1">
      <alignment wrapText="1"/>
    </xf>
    <xf numFmtId="0" fontId="1" fillId="0" borderId="0" xfId="0" applyFont="1" applyFill="1" applyAlignment="1">
      <alignment horizontal="center"/>
    </xf>
    <xf numFmtId="0" fontId="1" fillId="0" borderId="0" xfId="0" applyFont="1" applyBorder="1"/>
    <xf numFmtId="3" fontId="2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3" fontId="0" fillId="0" borderId="0" xfId="0" applyNumberFormat="1" applyAlignment="1">
      <alignment vertical="center"/>
    </xf>
    <xf numFmtId="0" fontId="0" fillId="0" borderId="0" xfId="0" applyBorder="1"/>
    <xf numFmtId="0" fontId="0" fillId="0" borderId="1" xfId="0" applyBorder="1"/>
    <xf numFmtId="0" fontId="0" fillId="0" borderId="3" xfId="0" applyBorder="1"/>
    <xf numFmtId="0" fontId="1" fillId="0" borderId="1" xfId="0" applyFont="1" applyBorder="1"/>
    <xf numFmtId="0" fontId="1" fillId="0" borderId="3" xfId="0" applyFont="1" applyBorder="1"/>
    <xf numFmtId="0" fontId="0" fillId="0" borderId="3" xfId="0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0" fillId="0" borderId="7" xfId="0" applyBorder="1"/>
    <xf numFmtId="3" fontId="2" fillId="0" borderId="7" xfId="0" applyNumberFormat="1" applyFont="1" applyBorder="1"/>
    <xf numFmtId="0" fontId="1" fillId="0" borderId="6" xfId="0" applyFont="1" applyBorder="1"/>
    <xf numFmtId="3" fontId="3" fillId="0" borderId="6" xfId="0" applyNumberFormat="1" applyFont="1" applyBorder="1"/>
    <xf numFmtId="3" fontId="1" fillId="0" borderId="6" xfId="0" applyNumberFormat="1" applyFont="1" applyBorder="1"/>
    <xf numFmtId="3" fontId="0" fillId="0" borderId="7" xfId="0" applyNumberFormat="1" applyBorder="1"/>
    <xf numFmtId="0" fontId="0" fillId="0" borderId="7" xfId="0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2" fillId="0" borderId="3" xfId="0" applyFont="1" applyBorder="1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6F710-913D-4485-BBC8-BCC9DCA7D1A1}">
  <dimension ref="A1:D13"/>
  <sheetViews>
    <sheetView workbookViewId="0">
      <selection activeCell="D13" sqref="D13"/>
    </sheetView>
  </sheetViews>
  <sheetFormatPr defaultRowHeight="14.4" x14ac:dyDescent="0.3"/>
  <cols>
    <col min="1" max="1" width="63.109375" customWidth="1"/>
    <col min="2" max="2" width="19.109375" bestFit="1" customWidth="1"/>
    <col min="3" max="3" width="9.88671875" bestFit="1" customWidth="1"/>
    <col min="4" max="4" width="15.88671875" bestFit="1" customWidth="1"/>
  </cols>
  <sheetData>
    <row r="1" spans="1:4" x14ac:dyDescent="0.3">
      <c r="A1" s="30" t="s">
        <v>0</v>
      </c>
      <c r="B1" s="30"/>
      <c r="C1" s="30"/>
      <c r="D1" s="30"/>
    </row>
    <row r="2" spans="1:4" x14ac:dyDescent="0.3">
      <c r="A2" s="30" t="s">
        <v>8</v>
      </c>
      <c r="B2" s="30"/>
      <c r="C2" s="30"/>
      <c r="D2" s="30"/>
    </row>
    <row r="3" spans="1:4" x14ac:dyDescent="0.3">
      <c r="A3" s="30" t="s">
        <v>4</v>
      </c>
      <c r="B3" s="30"/>
      <c r="C3" s="30"/>
      <c r="D3" s="30"/>
    </row>
    <row r="4" spans="1:4" x14ac:dyDescent="0.3">
      <c r="A4" s="8"/>
      <c r="B4" s="10"/>
      <c r="D4" s="10" t="s">
        <v>9</v>
      </c>
    </row>
    <row r="5" spans="1:4" x14ac:dyDescent="0.3">
      <c r="A5" s="8"/>
      <c r="B5" s="10"/>
      <c r="D5" s="10" t="s">
        <v>22</v>
      </c>
    </row>
    <row r="6" spans="1:4" x14ac:dyDescent="0.3">
      <c r="A6" s="1"/>
      <c r="B6" s="1"/>
    </row>
    <row r="7" spans="1:4" x14ac:dyDescent="0.3">
      <c r="A7" s="1" t="s">
        <v>10</v>
      </c>
      <c r="B7" s="5" t="s">
        <v>5</v>
      </c>
      <c r="C7" s="9" t="s">
        <v>6</v>
      </c>
      <c r="D7" s="9" t="s">
        <v>7</v>
      </c>
    </row>
    <row r="8" spans="1:4" x14ac:dyDescent="0.3">
      <c r="A8" t="s">
        <v>11</v>
      </c>
      <c r="B8" s="2">
        <v>2250000</v>
      </c>
      <c r="C8" s="2">
        <v>-1771654</v>
      </c>
      <c r="D8" s="2">
        <f>B8+C8</f>
        <v>478346</v>
      </c>
    </row>
    <row r="9" spans="1:4" x14ac:dyDescent="0.3">
      <c r="A9" t="s">
        <v>12</v>
      </c>
      <c r="B9" s="2">
        <v>4106493</v>
      </c>
      <c r="C9" s="2"/>
      <c r="D9" s="2">
        <f t="shared" ref="D9:D13" si="0">B9+C9</f>
        <v>4106493</v>
      </c>
    </row>
    <row r="10" spans="1:4" x14ac:dyDescent="0.3">
      <c r="A10" t="s">
        <v>25</v>
      </c>
      <c r="C10" s="2">
        <v>4196000</v>
      </c>
      <c r="D10" s="2">
        <f t="shared" si="0"/>
        <v>4196000</v>
      </c>
    </row>
    <row r="11" spans="1:4" x14ac:dyDescent="0.3">
      <c r="A11" s="4" t="s">
        <v>26</v>
      </c>
      <c r="C11" s="2">
        <v>12600000</v>
      </c>
      <c r="D11" s="2">
        <f t="shared" si="0"/>
        <v>12600000</v>
      </c>
    </row>
    <row r="12" spans="1:4" x14ac:dyDescent="0.3">
      <c r="A12" t="s">
        <v>27</v>
      </c>
      <c r="B12" s="2"/>
      <c r="C12" s="2">
        <v>11220000</v>
      </c>
      <c r="D12" s="2">
        <f t="shared" si="0"/>
        <v>11220000</v>
      </c>
    </row>
    <row r="13" spans="1:4" x14ac:dyDescent="0.3">
      <c r="A13" s="1" t="s">
        <v>13</v>
      </c>
      <c r="B13" s="3">
        <f>SUM(B8:B12)</f>
        <v>6356493</v>
      </c>
      <c r="C13" s="3">
        <f>SUM(C8:C12)</f>
        <v>26244346</v>
      </c>
      <c r="D13" s="3">
        <f t="shared" si="0"/>
        <v>32600839</v>
      </c>
    </row>
  </sheetData>
  <mergeCells count="3">
    <mergeCell ref="A1:D1"/>
    <mergeCell ref="A2:D2"/>
    <mergeCell ref="A3:D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94FD5-8F9C-4E6A-A980-D85CEB897CA2}">
  <dimension ref="A1:D15"/>
  <sheetViews>
    <sheetView workbookViewId="0">
      <selection activeCell="A17" sqref="A17"/>
    </sheetView>
  </sheetViews>
  <sheetFormatPr defaultRowHeight="14.4" x14ac:dyDescent="0.3"/>
  <cols>
    <col min="1" max="1" width="64.44140625" bestFit="1" customWidth="1"/>
    <col min="2" max="2" width="19.109375" bestFit="1" customWidth="1"/>
    <col min="3" max="3" width="10.33203125" bestFit="1" customWidth="1"/>
    <col min="4" max="4" width="15.88671875" bestFit="1" customWidth="1"/>
  </cols>
  <sheetData>
    <row r="1" spans="1:4" x14ac:dyDescent="0.3">
      <c r="A1" s="30" t="s">
        <v>0</v>
      </c>
      <c r="B1" s="30"/>
      <c r="C1" s="30"/>
      <c r="D1" s="30"/>
    </row>
    <row r="2" spans="1:4" x14ac:dyDescent="0.3">
      <c r="A2" s="30" t="s">
        <v>14</v>
      </c>
      <c r="B2" s="30"/>
      <c r="C2" s="30"/>
      <c r="D2" s="30"/>
    </row>
    <row r="3" spans="1:4" x14ac:dyDescent="0.3">
      <c r="A3" s="30" t="s">
        <v>4</v>
      </c>
      <c r="B3" s="30"/>
      <c r="C3" s="30"/>
      <c r="D3" s="30"/>
    </row>
    <row r="4" spans="1:4" x14ac:dyDescent="0.3">
      <c r="A4" s="8"/>
      <c r="D4" s="10" t="s">
        <v>15</v>
      </c>
    </row>
    <row r="5" spans="1:4" x14ac:dyDescent="0.3">
      <c r="A5" s="8"/>
      <c r="D5" s="10" t="s">
        <v>22</v>
      </c>
    </row>
    <row r="6" spans="1:4" x14ac:dyDescent="0.3">
      <c r="A6" s="1"/>
    </row>
    <row r="7" spans="1:4" x14ac:dyDescent="0.3">
      <c r="A7" s="1" t="s">
        <v>16</v>
      </c>
      <c r="B7" s="5" t="s">
        <v>5</v>
      </c>
      <c r="C7" s="8" t="s">
        <v>6</v>
      </c>
      <c r="D7" s="8" t="s">
        <v>7</v>
      </c>
    </row>
    <row r="8" spans="1:4" x14ac:dyDescent="0.3">
      <c r="A8" t="s">
        <v>17</v>
      </c>
      <c r="B8" s="2">
        <f>1000000+464000</f>
        <v>1464000</v>
      </c>
      <c r="C8" s="2">
        <v>0</v>
      </c>
      <c r="D8" s="2">
        <f>B8+C8</f>
        <v>1464000</v>
      </c>
    </row>
    <row r="9" spans="1:4" x14ac:dyDescent="0.3">
      <c r="A9" t="s">
        <v>18</v>
      </c>
      <c r="B9" s="2">
        <v>80000</v>
      </c>
      <c r="C9" s="2">
        <v>0</v>
      </c>
      <c r="D9" s="2">
        <f t="shared" ref="D9:D15" si="0">B9+C9</f>
        <v>80000</v>
      </c>
    </row>
    <row r="10" spans="1:4" x14ac:dyDescent="0.3">
      <c r="A10" t="s">
        <v>23</v>
      </c>
      <c r="B10" s="2">
        <v>0</v>
      </c>
      <c r="C10" s="2">
        <v>91440</v>
      </c>
      <c r="D10" s="2">
        <f t="shared" si="0"/>
        <v>91440</v>
      </c>
    </row>
    <row r="11" spans="1:4" ht="28.8" x14ac:dyDescent="0.3">
      <c r="A11" s="4" t="s">
        <v>19</v>
      </c>
      <c r="B11" s="11">
        <v>470000</v>
      </c>
      <c r="C11" s="11">
        <v>0</v>
      </c>
      <c r="D11" s="11">
        <f t="shared" si="0"/>
        <v>470000</v>
      </c>
    </row>
    <row r="12" spans="1:4" x14ac:dyDescent="0.3">
      <c r="A12" t="s">
        <v>20</v>
      </c>
      <c r="B12" s="2">
        <v>240000</v>
      </c>
      <c r="C12" s="2">
        <v>0</v>
      </c>
      <c r="D12" s="2">
        <f t="shared" si="0"/>
        <v>240000</v>
      </c>
    </row>
    <row r="13" spans="1:4" x14ac:dyDescent="0.3">
      <c r="A13" t="s">
        <v>24</v>
      </c>
      <c r="B13" s="2">
        <v>0</v>
      </c>
      <c r="C13" s="2">
        <v>130000</v>
      </c>
      <c r="D13" s="2">
        <f t="shared" si="0"/>
        <v>130000</v>
      </c>
    </row>
    <row r="14" spans="1:4" x14ac:dyDescent="0.3">
      <c r="A14" t="s">
        <v>21</v>
      </c>
      <c r="B14" s="7">
        <v>3500000</v>
      </c>
      <c r="C14" s="2">
        <v>0</v>
      </c>
      <c r="D14" s="2">
        <f t="shared" si="0"/>
        <v>3500000</v>
      </c>
    </row>
    <row r="15" spans="1:4" x14ac:dyDescent="0.3">
      <c r="A15" s="1" t="s">
        <v>13</v>
      </c>
      <c r="B15" s="3">
        <f>SUM(B8:B14)</f>
        <v>5754000</v>
      </c>
      <c r="C15" s="3">
        <f>SUM(C8:C14)</f>
        <v>221440</v>
      </c>
      <c r="D15" s="3">
        <f t="shared" si="0"/>
        <v>5975440</v>
      </c>
    </row>
  </sheetData>
  <mergeCells count="3">
    <mergeCell ref="A1:D1"/>
    <mergeCell ref="A2:D2"/>
    <mergeCell ref="A3:D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5C9A2-2714-42DF-ACED-0B86A183F6B7}">
  <dimension ref="A1:E27"/>
  <sheetViews>
    <sheetView tabSelected="1" workbookViewId="0">
      <selection activeCell="A2" sqref="A2:E2"/>
    </sheetView>
  </sheetViews>
  <sheetFormatPr defaultRowHeight="14.4" x14ac:dyDescent="0.3"/>
  <cols>
    <col min="1" max="1" width="36.88671875" customWidth="1"/>
    <col min="2" max="5" width="21.6640625" customWidth="1"/>
  </cols>
  <sheetData>
    <row r="1" spans="1:5" ht="15" thickBot="1" x14ac:dyDescent="0.35">
      <c r="A1" s="37" t="s">
        <v>45</v>
      </c>
      <c r="B1" s="37"/>
      <c r="C1" s="37"/>
      <c r="D1" s="37"/>
      <c r="E1" s="37"/>
    </row>
    <row r="2" spans="1:5" x14ac:dyDescent="0.3">
      <c r="A2" s="31" t="s">
        <v>0</v>
      </c>
      <c r="B2" s="32"/>
      <c r="C2" s="32"/>
      <c r="D2" s="32"/>
      <c r="E2" s="33"/>
    </row>
    <row r="3" spans="1:5" x14ac:dyDescent="0.3">
      <c r="A3" s="34" t="s">
        <v>2</v>
      </c>
      <c r="B3" s="35"/>
      <c r="C3" s="35"/>
      <c r="D3" s="35"/>
      <c r="E3" s="36"/>
    </row>
    <row r="4" spans="1:5" x14ac:dyDescent="0.3">
      <c r="A4" s="34" t="s">
        <v>4</v>
      </c>
      <c r="B4" s="35"/>
      <c r="C4" s="35"/>
      <c r="D4" s="35"/>
      <c r="E4" s="36"/>
    </row>
    <row r="5" spans="1:5" x14ac:dyDescent="0.3">
      <c r="A5" s="26"/>
      <c r="B5" s="27"/>
      <c r="C5" s="27"/>
      <c r="D5" s="27"/>
      <c r="E5" s="28"/>
    </row>
    <row r="6" spans="1:5" x14ac:dyDescent="0.3">
      <c r="A6" s="26"/>
      <c r="B6" s="27"/>
      <c r="C6" s="27"/>
      <c r="D6" s="27"/>
      <c r="E6" s="17" t="s">
        <v>3</v>
      </c>
    </row>
    <row r="7" spans="1:5" ht="15" thickBot="1" x14ac:dyDescent="0.35">
      <c r="A7" s="15"/>
      <c r="B7" s="6"/>
      <c r="C7" s="6"/>
      <c r="D7" s="6"/>
      <c r="E7" s="16"/>
    </row>
    <row r="8" spans="1:5" ht="15" thickBot="1" x14ac:dyDescent="0.35">
      <c r="A8" s="18" t="s">
        <v>1</v>
      </c>
      <c r="B8" s="18" t="s">
        <v>38</v>
      </c>
      <c r="C8" s="18" t="s">
        <v>6</v>
      </c>
      <c r="D8" s="18" t="s">
        <v>39</v>
      </c>
      <c r="E8" s="18" t="s">
        <v>37</v>
      </c>
    </row>
    <row r="9" spans="1:5" x14ac:dyDescent="0.3">
      <c r="A9" s="19" t="s">
        <v>28</v>
      </c>
      <c r="B9" s="20">
        <v>1000000</v>
      </c>
      <c r="C9" s="19">
        <v>0</v>
      </c>
      <c r="D9" s="24">
        <f>B9+C9</f>
        <v>1000000</v>
      </c>
      <c r="E9" s="20">
        <v>1855418</v>
      </c>
    </row>
    <row r="10" spans="1:5" x14ac:dyDescent="0.3">
      <c r="A10" s="19" t="s">
        <v>29</v>
      </c>
      <c r="B10" s="20">
        <v>300000</v>
      </c>
      <c r="C10" s="19">
        <v>0</v>
      </c>
      <c r="D10" s="24">
        <f t="shared" ref="D10:D17" si="0">B10+C10</f>
        <v>300000</v>
      </c>
      <c r="E10" s="20">
        <v>0</v>
      </c>
    </row>
    <row r="11" spans="1:5" x14ac:dyDescent="0.3">
      <c r="A11" s="19" t="s">
        <v>30</v>
      </c>
      <c r="B11" s="20">
        <v>1100000</v>
      </c>
      <c r="C11" s="19">
        <v>0</v>
      </c>
      <c r="D11" s="24">
        <f t="shared" si="0"/>
        <v>1100000</v>
      </c>
      <c r="E11" s="20">
        <v>0</v>
      </c>
    </row>
    <row r="12" spans="1:5" x14ac:dyDescent="0.3">
      <c r="A12" s="19" t="s">
        <v>31</v>
      </c>
      <c r="B12" s="20">
        <v>325000</v>
      </c>
      <c r="C12" s="19">
        <v>-325000</v>
      </c>
      <c r="D12" s="24">
        <f t="shared" si="0"/>
        <v>0</v>
      </c>
      <c r="E12" s="20">
        <v>0</v>
      </c>
    </row>
    <row r="13" spans="1:5" x14ac:dyDescent="0.3">
      <c r="A13" s="19" t="s">
        <v>32</v>
      </c>
      <c r="B13" s="20">
        <v>60000</v>
      </c>
      <c r="C13" s="19">
        <v>-60000</v>
      </c>
      <c r="D13" s="24">
        <f t="shared" si="0"/>
        <v>0</v>
      </c>
      <c r="E13" s="20">
        <v>0</v>
      </c>
    </row>
    <row r="14" spans="1:5" x14ac:dyDescent="0.3">
      <c r="A14" s="19" t="s">
        <v>33</v>
      </c>
      <c r="B14" s="20">
        <v>0</v>
      </c>
      <c r="C14" s="19">
        <v>0</v>
      </c>
      <c r="D14" s="24">
        <f t="shared" si="0"/>
        <v>0</v>
      </c>
      <c r="E14" s="20">
        <v>0</v>
      </c>
    </row>
    <row r="15" spans="1:5" x14ac:dyDescent="0.3">
      <c r="A15" s="19" t="s">
        <v>34</v>
      </c>
      <c r="B15" s="20">
        <v>400000</v>
      </c>
      <c r="C15" s="19">
        <v>0</v>
      </c>
      <c r="D15" s="24">
        <f t="shared" si="0"/>
        <v>400000</v>
      </c>
      <c r="E15" s="20">
        <v>0</v>
      </c>
    </row>
    <row r="16" spans="1:5" x14ac:dyDescent="0.3">
      <c r="A16" s="19" t="s">
        <v>35</v>
      </c>
      <c r="B16" s="20">
        <v>0</v>
      </c>
      <c r="C16" s="19">
        <v>0</v>
      </c>
      <c r="D16" s="24">
        <f t="shared" si="0"/>
        <v>0</v>
      </c>
      <c r="E16" s="20">
        <v>0</v>
      </c>
    </row>
    <row r="17" spans="1:5" ht="15" thickBot="1" x14ac:dyDescent="0.35">
      <c r="A17" s="19" t="s">
        <v>36</v>
      </c>
      <c r="B17" s="20">
        <v>571500</v>
      </c>
      <c r="C17" s="19">
        <v>0</v>
      </c>
      <c r="D17" s="24">
        <f t="shared" si="0"/>
        <v>571500</v>
      </c>
      <c r="E17" s="20">
        <v>0</v>
      </c>
    </row>
    <row r="18" spans="1:5" ht="15" thickBot="1" x14ac:dyDescent="0.35">
      <c r="A18" s="21" t="s">
        <v>13</v>
      </c>
      <c r="B18" s="23">
        <f>SUM(B9:B17)</f>
        <v>3756500</v>
      </c>
      <c r="C18" s="23">
        <f>SUM(C9:C17)</f>
        <v>-385000</v>
      </c>
      <c r="D18" s="23">
        <f>SUM(D9:D17)</f>
        <v>3371500</v>
      </c>
      <c r="E18" s="22">
        <f>SUM(E9:E17)</f>
        <v>1855418</v>
      </c>
    </row>
    <row r="19" spans="1:5" x14ac:dyDescent="0.3">
      <c r="A19" s="13"/>
      <c r="B19" s="12"/>
      <c r="C19" s="12"/>
      <c r="D19" s="12"/>
      <c r="E19" s="29"/>
    </row>
    <row r="20" spans="1:5" x14ac:dyDescent="0.3">
      <c r="A20" s="15" t="s">
        <v>40</v>
      </c>
      <c r="B20" s="12"/>
      <c r="C20" s="12"/>
      <c r="D20" s="12"/>
      <c r="E20" s="29"/>
    </row>
    <row r="21" spans="1:5" ht="15" thickBot="1" x14ac:dyDescent="0.35">
      <c r="A21" s="13"/>
      <c r="B21" s="12"/>
      <c r="C21" s="12"/>
      <c r="D21" s="12"/>
      <c r="E21" s="14"/>
    </row>
    <row r="22" spans="1:5" ht="15" thickBot="1" x14ac:dyDescent="0.35">
      <c r="A22" s="18" t="s">
        <v>1</v>
      </c>
      <c r="B22" s="18" t="s">
        <v>38</v>
      </c>
      <c r="C22" s="18" t="s">
        <v>6</v>
      </c>
      <c r="D22" s="18" t="s">
        <v>39</v>
      </c>
      <c r="E22" s="18" t="s">
        <v>37</v>
      </c>
    </row>
    <row r="23" spans="1:5" ht="28.8" x14ac:dyDescent="0.3">
      <c r="A23" s="25" t="s">
        <v>41</v>
      </c>
      <c r="B23" s="20">
        <v>0</v>
      </c>
      <c r="C23" s="19">
        <v>325000</v>
      </c>
      <c r="D23" s="24">
        <f t="shared" ref="D23:D26" si="1">B23+C23</f>
        <v>325000</v>
      </c>
      <c r="E23" s="20">
        <v>262500</v>
      </c>
    </row>
    <row r="24" spans="1:5" ht="28.8" x14ac:dyDescent="0.3">
      <c r="A24" s="25" t="s">
        <v>42</v>
      </c>
      <c r="B24" s="20">
        <v>0</v>
      </c>
      <c r="C24" s="19">
        <v>60000</v>
      </c>
      <c r="D24" s="24">
        <f t="shared" si="1"/>
        <v>60000</v>
      </c>
      <c r="E24" s="20">
        <v>60000</v>
      </c>
    </row>
    <row r="25" spans="1:5" x14ac:dyDescent="0.3">
      <c r="A25" s="25" t="s">
        <v>44</v>
      </c>
      <c r="B25" s="20">
        <v>0</v>
      </c>
      <c r="C25" s="19">
        <v>0</v>
      </c>
      <c r="D25" s="24">
        <f t="shared" si="1"/>
        <v>0</v>
      </c>
      <c r="E25" s="20">
        <v>222375</v>
      </c>
    </row>
    <row r="26" spans="1:5" ht="29.4" thickBot="1" x14ac:dyDescent="0.35">
      <c r="A26" s="25" t="s">
        <v>43</v>
      </c>
      <c r="B26" s="20">
        <v>0</v>
      </c>
      <c r="C26" s="19">
        <v>0</v>
      </c>
      <c r="D26" s="24">
        <f t="shared" si="1"/>
        <v>0</v>
      </c>
      <c r="E26" s="20">
        <f>571500+95856</f>
        <v>667356</v>
      </c>
    </row>
    <row r="27" spans="1:5" ht="15" thickBot="1" x14ac:dyDescent="0.35">
      <c r="A27" s="21" t="s">
        <v>13</v>
      </c>
      <c r="B27" s="23">
        <f>SUM(B23:B26)</f>
        <v>0</v>
      </c>
      <c r="C27" s="23">
        <f>SUM(C23:C26)</f>
        <v>385000</v>
      </c>
      <c r="D27" s="23">
        <f>SUM(D23:D26)</f>
        <v>385000</v>
      </c>
      <c r="E27" s="22">
        <f>SUM(E23:E26)</f>
        <v>1212231</v>
      </c>
    </row>
  </sheetData>
  <mergeCells count="4">
    <mergeCell ref="A2:E2"/>
    <mergeCell ref="A3:E3"/>
    <mergeCell ref="A4:E4"/>
    <mergeCell ref="A1: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3.sz.melléklet felújítás</vt:lpstr>
      <vt:lpstr>4.sz.melléklet beruházás</vt:lpstr>
      <vt:lpstr>5.sz.melléklet elltottak jutt.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Felhasználó</cp:lastModifiedBy>
  <cp:lastPrinted>2021-05-26T09:38:23Z</cp:lastPrinted>
  <dcterms:created xsi:type="dcterms:W3CDTF">2018-11-26T06:54:33Z</dcterms:created>
  <dcterms:modified xsi:type="dcterms:W3CDTF">2021-05-27T08:09:19Z</dcterms:modified>
</cp:coreProperties>
</file>