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15" windowWidth="12120" windowHeight="8640"/>
  </bookViews>
  <sheets>
    <sheet name="2020.évi ktv." sheetId="25" r:id="rId1"/>
    <sheet name="2020.évi ei.mód.II." sheetId="26" r:id="rId2"/>
  </sheets>
  <calcPr calcId="181029"/>
</workbook>
</file>

<file path=xl/calcChain.xml><?xml version="1.0" encoding="utf-8"?>
<calcChain xmlns="http://schemas.openxmlformats.org/spreadsheetml/2006/main">
  <c r="T40" i="26" l="1"/>
  <c r="H40" i="26"/>
  <c r="D40" i="26"/>
  <c r="AC39" i="26"/>
  <c r="AC38" i="26"/>
  <c r="AC37" i="26"/>
  <c r="AC36" i="26"/>
  <c r="AC35" i="26"/>
  <c r="AC34" i="26"/>
  <c r="AC33" i="26"/>
  <c r="AC32" i="26"/>
  <c r="AC31" i="26"/>
  <c r="Z30" i="26"/>
  <c r="W30" i="26"/>
  <c r="T30" i="26"/>
  <c r="Q30" i="26"/>
  <c r="N30" i="26"/>
  <c r="I30" i="26"/>
  <c r="H30" i="26"/>
  <c r="E30" i="26"/>
  <c r="AC30" i="26"/>
  <c r="AC29" i="26"/>
  <c r="AC28" i="26"/>
  <c r="AC27" i="26"/>
  <c r="AC26" i="26"/>
  <c r="AC25" i="26"/>
  <c r="AC24" i="26"/>
  <c r="AC23" i="26"/>
  <c r="AC22" i="26"/>
  <c r="AB22" i="26"/>
  <c r="AA22" i="26"/>
  <c r="AC21" i="26"/>
  <c r="AB21" i="26"/>
  <c r="AA21" i="26"/>
  <c r="Z20" i="26"/>
  <c r="Z40" i="26"/>
  <c r="W20" i="26"/>
  <c r="W40" i="26"/>
  <c r="T20" i="26"/>
  <c r="Q20" i="26"/>
  <c r="Q40" i="26"/>
  <c r="N20" i="26"/>
  <c r="N40" i="26"/>
  <c r="I20" i="26"/>
  <c r="I40" i="26"/>
  <c r="H20" i="26"/>
  <c r="G20" i="26"/>
  <c r="G40" i="26"/>
  <c r="F20" i="26"/>
  <c r="F40" i="26"/>
  <c r="E20" i="26"/>
  <c r="AC20" i="26"/>
  <c r="D20" i="26"/>
  <c r="AB20" i="26"/>
  <c r="AB40" i="26"/>
  <c r="C20" i="26"/>
  <c r="C40" i="26"/>
  <c r="Z19" i="26"/>
  <c r="Z41" i="26"/>
  <c r="W19" i="26"/>
  <c r="W41" i="26"/>
  <c r="N19" i="26"/>
  <c r="N41" i="26"/>
  <c r="I19" i="26"/>
  <c r="F19" i="26"/>
  <c r="F41" i="26"/>
  <c r="Z18" i="26"/>
  <c r="W18" i="26"/>
  <c r="T18" i="26"/>
  <c r="T19" i="26"/>
  <c r="T41" i="26"/>
  <c r="Q18" i="26"/>
  <c r="Q19" i="26"/>
  <c r="Q41" i="26"/>
  <c r="N18" i="26"/>
  <c r="I18" i="26"/>
  <c r="H18" i="26"/>
  <c r="H19" i="26"/>
  <c r="H41" i="26"/>
  <c r="G18" i="26"/>
  <c r="G19" i="26"/>
  <c r="G41" i="26"/>
  <c r="F18" i="26"/>
  <c r="E18" i="26"/>
  <c r="AC18" i="26"/>
  <c r="D18" i="26"/>
  <c r="AB18" i="26"/>
  <c r="C18" i="26"/>
  <c r="AA18" i="26"/>
  <c r="AC17" i="26"/>
  <c r="AB17" i="26"/>
  <c r="AA17" i="26"/>
  <c r="AC16" i="26"/>
  <c r="AB16" i="26"/>
  <c r="AA16" i="26"/>
  <c r="AC15" i="26"/>
  <c r="AB15" i="26"/>
  <c r="AA15" i="26"/>
  <c r="AC14" i="26"/>
  <c r="AB14" i="26"/>
  <c r="AA14" i="26"/>
  <c r="AC13" i="26"/>
  <c r="AB13" i="26"/>
  <c r="AA13" i="26"/>
  <c r="AC12" i="26"/>
  <c r="AB12" i="26"/>
  <c r="AA12" i="26"/>
  <c r="AC11" i="26"/>
  <c r="AB11" i="26"/>
  <c r="AA11" i="26"/>
  <c r="AC39" i="25"/>
  <c r="AC38" i="25"/>
  <c r="AC37" i="25"/>
  <c r="AC36" i="25"/>
  <c r="AC35" i="25"/>
  <c r="AC34" i="25"/>
  <c r="AC33" i="25"/>
  <c r="AC32" i="25"/>
  <c r="AC31" i="25"/>
  <c r="Z30" i="25"/>
  <c r="Z40" i="25"/>
  <c r="W30" i="25"/>
  <c r="T30" i="25"/>
  <c r="Q30" i="25"/>
  <c r="N30" i="25"/>
  <c r="N40" i="25"/>
  <c r="I30" i="25"/>
  <c r="H30" i="25"/>
  <c r="E30" i="25"/>
  <c r="E40" i="25"/>
  <c r="AC30" i="25"/>
  <c r="AC29" i="25"/>
  <c r="AC28" i="25"/>
  <c r="AC27" i="25"/>
  <c r="AC26" i="25"/>
  <c r="AC25" i="25"/>
  <c r="AC24" i="25"/>
  <c r="AC23" i="25"/>
  <c r="AC22" i="25"/>
  <c r="AB22" i="25"/>
  <c r="AA22" i="25"/>
  <c r="AC21" i="25"/>
  <c r="AB21" i="25"/>
  <c r="AA21" i="25"/>
  <c r="Z20" i="25"/>
  <c r="W20" i="25"/>
  <c r="W40" i="25"/>
  <c r="T20" i="25"/>
  <c r="T40" i="25"/>
  <c r="Q20" i="25"/>
  <c r="Q40" i="25"/>
  <c r="N20" i="25"/>
  <c r="I20" i="25"/>
  <c r="I40" i="25"/>
  <c r="H20" i="25"/>
  <c r="H40" i="25"/>
  <c r="G20" i="25"/>
  <c r="G40" i="25"/>
  <c r="F20" i="25"/>
  <c r="F40" i="25"/>
  <c r="E20" i="25"/>
  <c r="D20" i="25"/>
  <c r="D40" i="25"/>
  <c r="C20" i="25"/>
  <c r="C40" i="25"/>
  <c r="Z19" i="25"/>
  <c r="Z41" i="25"/>
  <c r="Z18" i="25"/>
  <c r="W18" i="25"/>
  <c r="W19" i="25"/>
  <c r="W41" i="25"/>
  <c r="T18" i="25"/>
  <c r="T19" i="25"/>
  <c r="T41" i="25"/>
  <c r="Q18" i="25"/>
  <c r="Q19" i="25"/>
  <c r="Q41" i="25"/>
  <c r="N18" i="25"/>
  <c r="N19" i="25"/>
  <c r="I18" i="25"/>
  <c r="I19" i="25"/>
  <c r="H18" i="25"/>
  <c r="H19" i="25"/>
  <c r="H41" i="25"/>
  <c r="G18" i="25"/>
  <c r="G19" i="25"/>
  <c r="F18" i="25"/>
  <c r="E18" i="25"/>
  <c r="E19" i="25"/>
  <c r="AC19" i="25"/>
  <c r="AC41" i="25"/>
  <c r="D18" i="25"/>
  <c r="AB18" i="25"/>
  <c r="C18" i="25"/>
  <c r="C19" i="25"/>
  <c r="C41" i="25"/>
  <c r="AC17" i="25"/>
  <c r="AB17" i="25"/>
  <c r="AA17" i="25"/>
  <c r="AC16" i="25"/>
  <c r="AB16" i="25"/>
  <c r="AA16" i="25"/>
  <c r="AC15" i="25"/>
  <c r="AB15" i="25"/>
  <c r="AA15" i="25"/>
  <c r="AC14" i="25"/>
  <c r="AB14" i="25"/>
  <c r="AA14" i="25"/>
  <c r="AC13" i="25"/>
  <c r="AB13" i="25"/>
  <c r="AA13" i="25"/>
  <c r="AC12" i="25"/>
  <c r="AB12" i="25"/>
  <c r="AA12" i="25"/>
  <c r="AC11" i="25"/>
  <c r="AB11" i="25"/>
  <c r="AA11" i="25"/>
  <c r="G41" i="25"/>
  <c r="AB20" i="25"/>
  <c r="AB40" i="25"/>
  <c r="AA18" i="25"/>
  <c r="AC18" i="25"/>
  <c r="E41" i="25"/>
  <c r="I41" i="25"/>
  <c r="N41" i="25"/>
  <c r="F19" i="25"/>
  <c r="F41" i="25"/>
  <c r="AC20" i="25"/>
  <c r="AC40" i="25"/>
  <c r="AA20" i="25"/>
  <c r="AA40" i="25"/>
  <c r="AA19" i="25"/>
  <c r="AA41" i="25"/>
  <c r="D19" i="25"/>
  <c r="D41" i="25"/>
  <c r="AB19" i="25"/>
  <c r="AB41" i="25"/>
  <c r="E19" i="26"/>
  <c r="AC40" i="26"/>
  <c r="I41" i="26"/>
  <c r="E40" i="26"/>
  <c r="E41" i="26"/>
  <c r="C19" i="26"/>
  <c r="AA20" i="26"/>
  <c r="AA40" i="26"/>
  <c r="D19" i="26"/>
  <c r="AC19" i="26"/>
  <c r="AC41" i="26"/>
  <c r="D41" i="26"/>
  <c r="AB19" i="26"/>
  <c r="AB41" i="26"/>
  <c r="C41" i="26"/>
  <c r="AA19" i="26"/>
  <c r="AA41" i="26"/>
</calcChain>
</file>

<file path=xl/sharedStrings.xml><?xml version="1.0" encoding="utf-8"?>
<sst xmlns="http://schemas.openxmlformats.org/spreadsheetml/2006/main" count="148" uniqueCount="46">
  <si>
    <t>Az önkormányzat adosságot keletkeztető ügyleteiből eredő fizetési kötelezettség bemutatása</t>
  </si>
  <si>
    <t>Megnevezés</t>
  </si>
  <si>
    <t>sorszám</t>
  </si>
  <si>
    <t>tárgyév</t>
  </si>
  <si>
    <t xml:space="preserve">1.évben </t>
  </si>
  <si>
    <t xml:space="preserve">2.évben </t>
  </si>
  <si>
    <t xml:space="preserve">3.évben </t>
  </si>
  <si>
    <t xml:space="preserve">4.évben </t>
  </si>
  <si>
    <t xml:space="preserve">5.évben </t>
  </si>
  <si>
    <t xml:space="preserve">6.évben </t>
  </si>
  <si>
    <t>7.év és azt követő években</t>
  </si>
  <si>
    <t>Saját bevételek és adosságot kletkeztető ügyletekből eredő fizetési kötelezettség a tárgyévet követő</t>
  </si>
  <si>
    <t>Összesen</t>
  </si>
  <si>
    <t>11=3+…10</t>
  </si>
  <si>
    <t>Helyi adók</t>
  </si>
  <si>
    <t>Osztalék,koncesszíós díjak</t>
  </si>
  <si>
    <t>Díjak,pótlékok,bírságok</t>
  </si>
  <si>
    <t>Tárgyi eszközök,immat.javakvagyon értékű jog értékesítése,vagyonhasznosításból sz.bev.</t>
  </si>
  <si>
    <t>Részvények,részesedések értéke</t>
  </si>
  <si>
    <t>Vállalat értékesítéséből, privatizációból származó bev.</t>
  </si>
  <si>
    <t>Kezességvállalással kapcsolatos megtérülés</t>
  </si>
  <si>
    <t>Saját bevételek(01+….+07</t>
  </si>
  <si>
    <t>Saját bevételek (08sor) 50%-a</t>
  </si>
  <si>
    <t>Előző év(ek)ben keletkezett tárgyévet terhelő fizetési kötelezettség (11+…+19)</t>
  </si>
  <si>
    <t xml:space="preserve">  Felvett, átvállalt hitel és annak tőketartozása</t>
  </si>
  <si>
    <t xml:space="preserve">  Felvett, átvállalt kölcsön és annak tőketartozása</t>
  </si>
  <si>
    <t xml:space="preserve">  Hitelviszonyt megtestesítő értékpapír</t>
  </si>
  <si>
    <t xml:space="preserve">  Adott váltó</t>
  </si>
  <si>
    <t xml:space="preserve">  Pénzügyi lizing</t>
  </si>
  <si>
    <t xml:space="preserve">  Halasztott fizetés</t>
  </si>
  <si>
    <t xml:space="preserve"> Kezességvállalásból eredő fizetési kötelezettség</t>
  </si>
  <si>
    <t>Tárgyévben keletkezett tárgyévet terhelő fizetési kötelezettség (21+…+29)</t>
  </si>
  <si>
    <t xml:space="preserve">  Visszavásárlási kötelezettség</t>
  </si>
  <si>
    <t xml:space="preserve">  Külföldi hitelintézet által, százmazékos müv. Külömbözeteként ÁKK.Zrt-nel elhelyezett betét és azok összege</t>
  </si>
  <si>
    <t>Fizetési kötelezettség összesen(10+20)</t>
  </si>
  <si>
    <t>Fizetési kötelezettségel csökkentett saját bevétel(9-30)</t>
  </si>
  <si>
    <t>Eredeti ei</t>
  </si>
  <si>
    <t>Mód.ei</t>
  </si>
  <si>
    <t>Telj.</t>
  </si>
  <si>
    <t>11.melléklet</t>
  </si>
  <si>
    <t>Adatok  Ft-ban</t>
  </si>
  <si>
    <t>2020.évi Eredeti ei</t>
  </si>
  <si>
    <t>2019.évi Mód.ei</t>
  </si>
  <si>
    <t>2019.évi várható Telj.</t>
  </si>
  <si>
    <t>2020.évi Mód.ei</t>
  </si>
  <si>
    <t>2020.évi várható 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</si>
</sst>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workbookViewId="0">
      <selection activeCell="E3" sqref="E3"/>
    </sheetView>
  </sheetViews>
  <sheetFormatPr defaultRowHeight="12.75" x14ac:dyDescent="0.2"/>
  <cols>
    <col min="1" max="1" width="7.42578125" customWidth="1"/>
    <col min="2" max="2" width="42.85546875" customWidth="1"/>
    <col min="3" max="3" width="10.140625" customWidth="1"/>
    <col min="4" max="4" width="10.7109375" customWidth="1"/>
    <col min="5" max="5" width="10.140625" customWidth="1"/>
    <col min="7" max="7" width="7.28515625" customWidth="1"/>
    <col min="8" max="8" width="8.140625" customWidth="1"/>
    <col min="10" max="11" width="7.85546875" customWidth="1"/>
    <col min="13" max="13" width="7.28515625" customWidth="1"/>
    <col min="14" max="14" width="8.140625" customWidth="1"/>
    <col min="16" max="16" width="7.5703125" customWidth="1"/>
    <col min="17" max="17" width="8.85546875" customWidth="1"/>
    <col min="18" max="19" width="10.42578125" customWidth="1"/>
  </cols>
  <sheetData>
    <row r="1" spans="1:29" x14ac:dyDescent="0.2">
      <c r="H1" t="s">
        <v>39</v>
      </c>
      <c r="T1" t="s">
        <v>40</v>
      </c>
    </row>
    <row r="5" spans="1:29" x14ac:dyDescent="0.2">
      <c r="B5" t="s">
        <v>0</v>
      </c>
    </row>
    <row r="7" spans="1:29" ht="27.75" customHeight="1" x14ac:dyDescent="0.2">
      <c r="A7" s="1" t="s">
        <v>2</v>
      </c>
      <c r="B7" s="1" t="s">
        <v>1</v>
      </c>
      <c r="C7" s="1"/>
      <c r="D7" s="1"/>
      <c r="E7" s="1" t="s">
        <v>3</v>
      </c>
      <c r="F7" s="13" t="s">
        <v>11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6" t="s">
        <v>12</v>
      </c>
      <c r="AB7" s="17"/>
      <c r="AC7" s="18"/>
    </row>
    <row r="8" spans="1:29" ht="12.75" customHeight="1" x14ac:dyDescent="0.2">
      <c r="A8" s="1"/>
      <c r="B8" s="1"/>
      <c r="C8" s="1"/>
      <c r="D8" s="1"/>
      <c r="E8" s="1"/>
      <c r="F8" s="22" t="s">
        <v>4</v>
      </c>
      <c r="G8" s="23"/>
      <c r="H8" s="24"/>
      <c r="I8" s="25" t="s">
        <v>5</v>
      </c>
      <c r="J8" s="26"/>
      <c r="K8" s="27"/>
      <c r="L8" s="25" t="s">
        <v>6</v>
      </c>
      <c r="M8" s="26"/>
      <c r="N8" s="27"/>
      <c r="O8" s="25" t="s">
        <v>7</v>
      </c>
      <c r="P8" s="26"/>
      <c r="Q8" s="27"/>
      <c r="R8" s="25" t="s">
        <v>8</v>
      </c>
      <c r="S8" s="26"/>
      <c r="T8" s="27"/>
      <c r="U8" s="25" t="s">
        <v>9</v>
      </c>
      <c r="V8" s="26"/>
      <c r="W8" s="27"/>
      <c r="X8" s="13" t="s">
        <v>10</v>
      </c>
      <c r="Y8" s="28"/>
      <c r="Z8" s="29"/>
      <c r="AA8" s="19"/>
      <c r="AB8" s="20"/>
      <c r="AC8" s="21"/>
    </row>
    <row r="9" spans="1:29" x14ac:dyDescent="0.2">
      <c r="A9" s="1"/>
      <c r="B9" s="1">
        <v>2</v>
      </c>
      <c r="C9" s="22">
        <v>3</v>
      </c>
      <c r="D9" s="23"/>
      <c r="E9" s="24"/>
      <c r="F9" s="22">
        <v>4</v>
      </c>
      <c r="G9" s="23"/>
      <c r="H9" s="24"/>
      <c r="I9" s="25">
        <v>5</v>
      </c>
      <c r="J9" s="26"/>
      <c r="K9" s="27"/>
      <c r="L9" s="25">
        <v>6</v>
      </c>
      <c r="M9" s="26"/>
      <c r="N9" s="27"/>
      <c r="O9" s="25">
        <v>7</v>
      </c>
      <c r="P9" s="26"/>
      <c r="Q9" s="27"/>
      <c r="R9" s="25">
        <v>8</v>
      </c>
      <c r="S9" s="26"/>
      <c r="T9" s="27"/>
      <c r="U9" s="25">
        <v>9</v>
      </c>
      <c r="V9" s="26"/>
      <c r="W9" s="27"/>
      <c r="X9" s="25">
        <v>10</v>
      </c>
      <c r="Y9" s="26"/>
      <c r="Z9" s="27"/>
      <c r="AA9" s="22" t="s">
        <v>13</v>
      </c>
      <c r="AB9" s="23"/>
      <c r="AC9" s="24"/>
    </row>
    <row r="10" spans="1:29" ht="38.25" x14ac:dyDescent="0.2">
      <c r="A10" s="1"/>
      <c r="B10" s="1"/>
      <c r="C10" s="3" t="s">
        <v>41</v>
      </c>
      <c r="D10" s="3" t="s">
        <v>42</v>
      </c>
      <c r="E10" s="3" t="s">
        <v>43</v>
      </c>
      <c r="F10" s="1" t="s">
        <v>36</v>
      </c>
      <c r="G10" s="1" t="s">
        <v>37</v>
      </c>
      <c r="H10" s="1" t="s">
        <v>38</v>
      </c>
      <c r="I10" s="1" t="s">
        <v>36</v>
      </c>
      <c r="J10" s="1" t="s">
        <v>37</v>
      </c>
      <c r="K10" s="1" t="s">
        <v>38</v>
      </c>
      <c r="L10" s="1" t="s">
        <v>36</v>
      </c>
      <c r="M10" s="1" t="s">
        <v>37</v>
      </c>
      <c r="N10" s="1" t="s">
        <v>38</v>
      </c>
      <c r="O10" s="1" t="s">
        <v>36</v>
      </c>
      <c r="P10" s="1" t="s">
        <v>37</v>
      </c>
      <c r="Q10" s="1" t="s">
        <v>38</v>
      </c>
      <c r="R10" s="1" t="s">
        <v>36</v>
      </c>
      <c r="S10" s="1" t="s">
        <v>37</v>
      </c>
      <c r="T10" s="1" t="s">
        <v>38</v>
      </c>
      <c r="U10" s="1" t="s">
        <v>36</v>
      </c>
      <c r="V10" s="1" t="s">
        <v>37</v>
      </c>
      <c r="W10" s="1" t="s">
        <v>38</v>
      </c>
      <c r="X10" s="1" t="s">
        <v>36</v>
      </c>
      <c r="Y10" s="1" t="s">
        <v>37</v>
      </c>
      <c r="Z10" s="1" t="s">
        <v>38</v>
      </c>
      <c r="AA10" s="1" t="s">
        <v>36</v>
      </c>
      <c r="AB10" s="1" t="s">
        <v>37</v>
      </c>
      <c r="AC10" s="1" t="s">
        <v>38</v>
      </c>
    </row>
    <row r="11" spans="1:29" x14ac:dyDescent="0.2">
      <c r="A11" s="1">
        <v>1</v>
      </c>
      <c r="B11" s="1" t="s">
        <v>14</v>
      </c>
      <c r="C11" s="9">
        <v>45500000</v>
      </c>
      <c r="D11" s="9">
        <v>59500000</v>
      </c>
      <c r="E11" s="9">
        <v>35256203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f t="shared" ref="AA11:AC22" si="0">C11+F11</f>
        <v>45500000</v>
      </c>
      <c r="AB11" s="1">
        <f t="shared" si="0"/>
        <v>59500000</v>
      </c>
      <c r="AC11" s="1">
        <f t="shared" si="0"/>
        <v>35256203</v>
      </c>
    </row>
    <row r="12" spans="1:29" x14ac:dyDescent="0.2">
      <c r="A12" s="1">
        <v>2</v>
      </c>
      <c r="B12" s="1" t="s">
        <v>15</v>
      </c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f t="shared" si="0"/>
        <v>0</v>
      </c>
      <c r="AB12" s="1">
        <f t="shared" si="0"/>
        <v>0</v>
      </c>
      <c r="AC12" s="1">
        <f t="shared" si="0"/>
        <v>0</v>
      </c>
    </row>
    <row r="13" spans="1:29" ht="26.25" customHeight="1" x14ac:dyDescent="0.2">
      <c r="A13" s="1">
        <v>3</v>
      </c>
      <c r="B13" s="1" t="s">
        <v>16</v>
      </c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f t="shared" si="0"/>
        <v>0</v>
      </c>
      <c r="AB13" s="1">
        <f t="shared" si="0"/>
        <v>0</v>
      </c>
      <c r="AC13" s="1">
        <f t="shared" si="0"/>
        <v>0</v>
      </c>
    </row>
    <row r="14" spans="1:29" ht="25.5" x14ac:dyDescent="0.2">
      <c r="A14" s="1">
        <v>4</v>
      </c>
      <c r="B14" s="3" t="s">
        <v>17</v>
      </c>
      <c r="C14" s="9">
        <v>0</v>
      </c>
      <c r="D14" s="9">
        <v>0</v>
      </c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f t="shared" si="0"/>
        <v>0</v>
      </c>
      <c r="AB14" s="1">
        <f t="shared" si="0"/>
        <v>0</v>
      </c>
      <c r="AC14" s="1">
        <f t="shared" si="0"/>
        <v>0</v>
      </c>
    </row>
    <row r="15" spans="1:29" x14ac:dyDescent="0.2">
      <c r="A15" s="1">
        <v>5</v>
      </c>
      <c r="B15" s="1" t="s">
        <v>18</v>
      </c>
      <c r="C15" s="9">
        <v>23200</v>
      </c>
      <c r="D15" s="9">
        <v>23200</v>
      </c>
      <c r="E15" s="9">
        <v>23200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f t="shared" si="0"/>
        <v>23200</v>
      </c>
      <c r="AB15" s="1">
        <f t="shared" si="0"/>
        <v>23200</v>
      </c>
      <c r="AC15" s="1">
        <f t="shared" si="0"/>
        <v>23200</v>
      </c>
    </row>
    <row r="16" spans="1:29" ht="25.5" x14ac:dyDescent="0.2">
      <c r="A16" s="1">
        <v>6</v>
      </c>
      <c r="B16" s="3" t="s">
        <v>19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f t="shared" si="0"/>
        <v>0</v>
      </c>
      <c r="AB16" s="1">
        <f t="shared" si="0"/>
        <v>0</v>
      </c>
      <c r="AC16" s="1">
        <f t="shared" si="0"/>
        <v>0</v>
      </c>
    </row>
    <row r="17" spans="1:29" x14ac:dyDescent="0.2">
      <c r="A17" s="1">
        <v>7</v>
      </c>
      <c r="B17" s="1" t="s">
        <v>20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f t="shared" si="0"/>
        <v>0</v>
      </c>
      <c r="AB17" s="1">
        <f t="shared" si="0"/>
        <v>0</v>
      </c>
      <c r="AC17" s="1">
        <f t="shared" si="0"/>
        <v>0</v>
      </c>
    </row>
    <row r="18" spans="1:29" x14ac:dyDescent="0.2">
      <c r="A18" s="1">
        <v>8</v>
      </c>
      <c r="B18" s="4" t="s">
        <v>21</v>
      </c>
      <c r="C18" s="10">
        <f t="shared" ref="C18:Z18" si="1">SUM(C11:C17)</f>
        <v>45523200</v>
      </c>
      <c r="D18" s="10">
        <f t="shared" si="1"/>
        <v>59523200</v>
      </c>
      <c r="E18" s="10">
        <f t="shared" si="1"/>
        <v>35279403</v>
      </c>
      <c r="F18" s="4">
        <f t="shared" si="1"/>
        <v>0</v>
      </c>
      <c r="G18" s="4">
        <f t="shared" si="1"/>
        <v>0</v>
      </c>
      <c r="H18" s="4">
        <f t="shared" si="1"/>
        <v>0</v>
      </c>
      <c r="I18" s="4">
        <f t="shared" si="1"/>
        <v>0</v>
      </c>
      <c r="J18" s="4"/>
      <c r="K18" s="4"/>
      <c r="L18" s="4"/>
      <c r="M18" s="4"/>
      <c r="N18" s="4">
        <f t="shared" si="1"/>
        <v>0</v>
      </c>
      <c r="O18" s="4"/>
      <c r="P18" s="4"/>
      <c r="Q18" s="4">
        <f t="shared" si="1"/>
        <v>0</v>
      </c>
      <c r="R18" s="4"/>
      <c r="S18" s="4"/>
      <c r="T18" s="4">
        <f t="shared" si="1"/>
        <v>0</v>
      </c>
      <c r="U18" s="4"/>
      <c r="V18" s="4"/>
      <c r="W18" s="4">
        <f t="shared" si="1"/>
        <v>0</v>
      </c>
      <c r="X18" s="4"/>
      <c r="Y18" s="4"/>
      <c r="Z18" s="4">
        <f t="shared" si="1"/>
        <v>0</v>
      </c>
      <c r="AA18" s="4">
        <f t="shared" si="0"/>
        <v>45523200</v>
      </c>
      <c r="AB18" s="4">
        <f t="shared" si="0"/>
        <v>59523200</v>
      </c>
      <c r="AC18" s="4">
        <f t="shared" si="0"/>
        <v>35279403</v>
      </c>
    </row>
    <row r="19" spans="1:29" x14ac:dyDescent="0.2">
      <c r="A19" s="1">
        <v>9</v>
      </c>
      <c r="B19" s="4" t="s">
        <v>22</v>
      </c>
      <c r="C19" s="10">
        <f t="shared" ref="C19:Z19" si="2">C18*0.5</f>
        <v>22761600</v>
      </c>
      <c r="D19" s="10">
        <f t="shared" si="2"/>
        <v>29761600</v>
      </c>
      <c r="E19" s="10">
        <f t="shared" si="2"/>
        <v>17639701.5</v>
      </c>
      <c r="F19" s="4">
        <f t="shared" si="2"/>
        <v>0</v>
      </c>
      <c r="G19" s="4">
        <f t="shared" si="2"/>
        <v>0</v>
      </c>
      <c r="H19" s="4">
        <f t="shared" si="2"/>
        <v>0</v>
      </c>
      <c r="I19" s="4">
        <f t="shared" si="2"/>
        <v>0</v>
      </c>
      <c r="J19" s="4"/>
      <c r="K19" s="4"/>
      <c r="L19" s="4"/>
      <c r="M19" s="4"/>
      <c r="N19" s="4">
        <f t="shared" si="2"/>
        <v>0</v>
      </c>
      <c r="O19" s="4"/>
      <c r="P19" s="4"/>
      <c r="Q19" s="4">
        <f t="shared" si="2"/>
        <v>0</v>
      </c>
      <c r="R19" s="4"/>
      <c r="S19" s="4"/>
      <c r="T19" s="4">
        <f t="shared" si="2"/>
        <v>0</v>
      </c>
      <c r="U19" s="4"/>
      <c r="V19" s="4"/>
      <c r="W19" s="4">
        <f t="shared" si="2"/>
        <v>0</v>
      </c>
      <c r="X19" s="4"/>
      <c r="Y19" s="4"/>
      <c r="Z19" s="4">
        <f t="shared" si="2"/>
        <v>0</v>
      </c>
      <c r="AA19" s="4">
        <f t="shared" si="0"/>
        <v>22761600</v>
      </c>
      <c r="AB19" s="8">
        <f t="shared" si="0"/>
        <v>29761600</v>
      </c>
      <c r="AC19" s="8">
        <f t="shared" si="0"/>
        <v>17639701.5</v>
      </c>
    </row>
    <row r="20" spans="1:29" ht="25.5" x14ac:dyDescent="0.2">
      <c r="A20" s="1">
        <v>10</v>
      </c>
      <c r="B20" s="5" t="s">
        <v>23</v>
      </c>
      <c r="C20" s="10">
        <f t="shared" ref="C20:Z20" si="3">SUM(C21:C29)</f>
        <v>0</v>
      </c>
      <c r="D20" s="10">
        <f t="shared" si="3"/>
        <v>0</v>
      </c>
      <c r="E20" s="10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0</v>
      </c>
      <c r="J20" s="4"/>
      <c r="K20" s="4"/>
      <c r="L20" s="4"/>
      <c r="M20" s="4"/>
      <c r="N20" s="4">
        <f t="shared" si="3"/>
        <v>0</v>
      </c>
      <c r="O20" s="4"/>
      <c r="P20" s="4"/>
      <c r="Q20" s="4">
        <f t="shared" si="3"/>
        <v>0</v>
      </c>
      <c r="R20" s="4"/>
      <c r="S20" s="4"/>
      <c r="T20" s="4">
        <f t="shared" si="3"/>
        <v>0</v>
      </c>
      <c r="U20" s="4"/>
      <c r="V20" s="4"/>
      <c r="W20" s="4">
        <f t="shared" si="3"/>
        <v>0</v>
      </c>
      <c r="X20" s="4"/>
      <c r="Y20" s="4"/>
      <c r="Z20" s="4">
        <f t="shared" si="3"/>
        <v>0</v>
      </c>
      <c r="AA20" s="4">
        <f t="shared" si="0"/>
        <v>0</v>
      </c>
      <c r="AB20" s="4">
        <f t="shared" si="0"/>
        <v>0</v>
      </c>
      <c r="AC20" s="4">
        <f t="shared" si="0"/>
        <v>0</v>
      </c>
    </row>
    <row r="21" spans="1:29" x14ac:dyDescent="0.2">
      <c r="A21" s="1">
        <v>11</v>
      </c>
      <c r="B21" s="1" t="s">
        <v>24</v>
      </c>
      <c r="C21" s="9"/>
      <c r="D21" s="9">
        <v>0</v>
      </c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f t="shared" si="0"/>
        <v>0</v>
      </c>
      <c r="AB21" s="1">
        <f t="shared" si="0"/>
        <v>0</v>
      </c>
      <c r="AC21" s="1">
        <f t="shared" si="0"/>
        <v>0</v>
      </c>
    </row>
    <row r="22" spans="1:29" x14ac:dyDescent="0.2">
      <c r="A22" s="1">
        <v>12</v>
      </c>
      <c r="B22" s="1" t="s">
        <v>25</v>
      </c>
      <c r="C22" s="9">
        <v>0</v>
      </c>
      <c r="D22" s="9">
        <v>0</v>
      </c>
      <c r="E22" s="9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f t="shared" si="0"/>
        <v>0</v>
      </c>
      <c r="AB22" s="1">
        <f t="shared" si="0"/>
        <v>0</v>
      </c>
      <c r="AC22" s="1">
        <f t="shared" si="0"/>
        <v>0</v>
      </c>
    </row>
    <row r="23" spans="1:29" x14ac:dyDescent="0.2">
      <c r="A23" s="1">
        <v>13</v>
      </c>
      <c r="B23" s="1" t="s">
        <v>26</v>
      </c>
      <c r="C23" s="9"/>
      <c r="D23" s="9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>
        <f t="shared" ref="AC23:AC39" si="4">SUM(E23:Z23)</f>
        <v>0</v>
      </c>
    </row>
    <row r="24" spans="1:29" x14ac:dyDescent="0.2">
      <c r="A24" s="1">
        <v>14</v>
      </c>
      <c r="B24" s="1" t="s">
        <v>27</v>
      </c>
      <c r="C24" s="9"/>
      <c r="D24" s="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>
        <f t="shared" si="4"/>
        <v>0</v>
      </c>
    </row>
    <row r="25" spans="1:29" x14ac:dyDescent="0.2">
      <c r="A25" s="1">
        <v>15</v>
      </c>
      <c r="B25" s="1" t="s">
        <v>28</v>
      </c>
      <c r="C25" s="9"/>
      <c r="D25" s="9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>
        <f t="shared" si="4"/>
        <v>0</v>
      </c>
    </row>
    <row r="26" spans="1:29" x14ac:dyDescent="0.2">
      <c r="A26" s="1">
        <v>16</v>
      </c>
      <c r="B26" s="1" t="s">
        <v>32</v>
      </c>
      <c r="C26" s="9"/>
      <c r="D26" s="9"/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>
        <f t="shared" si="4"/>
        <v>0</v>
      </c>
    </row>
    <row r="27" spans="1:29" x14ac:dyDescent="0.2">
      <c r="A27" s="1">
        <v>17</v>
      </c>
      <c r="B27" s="1" t="s">
        <v>29</v>
      </c>
      <c r="C27" s="9"/>
      <c r="D27" s="9"/>
      <c r="E27" s="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>
        <f t="shared" si="4"/>
        <v>0</v>
      </c>
    </row>
    <row r="28" spans="1:29" ht="38.25" x14ac:dyDescent="0.2">
      <c r="A28" s="1">
        <v>18</v>
      </c>
      <c r="B28" s="3" t="s">
        <v>33</v>
      </c>
      <c r="C28" s="11"/>
      <c r="D28" s="11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f t="shared" si="4"/>
        <v>0</v>
      </c>
    </row>
    <row r="29" spans="1:29" x14ac:dyDescent="0.2">
      <c r="A29" s="1">
        <v>19</v>
      </c>
      <c r="B29" s="1" t="s">
        <v>30</v>
      </c>
      <c r="C29" s="9"/>
      <c r="D29" s="9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>
        <f t="shared" si="4"/>
        <v>0</v>
      </c>
    </row>
    <row r="30" spans="1:29" ht="25.5" x14ac:dyDescent="0.2">
      <c r="A30" s="1">
        <v>20</v>
      </c>
      <c r="B30" s="5" t="s">
        <v>31</v>
      </c>
      <c r="C30" s="12"/>
      <c r="D30" s="12"/>
      <c r="E30" s="10">
        <f>SUM(E31:E39)</f>
        <v>0</v>
      </c>
      <c r="F30" s="4"/>
      <c r="G30" s="4"/>
      <c r="H30" s="4">
        <f>SUM(H31:H39)</f>
        <v>0</v>
      </c>
      <c r="I30" s="4">
        <f>SUM(I31:I39)</f>
        <v>0</v>
      </c>
      <c r="J30" s="4"/>
      <c r="K30" s="4"/>
      <c r="L30" s="4"/>
      <c r="M30" s="4"/>
      <c r="N30" s="4">
        <f>SUM(N31:N39)</f>
        <v>0</v>
      </c>
      <c r="O30" s="4"/>
      <c r="P30" s="4"/>
      <c r="Q30" s="4">
        <f>SUM(Q31:Q39)</f>
        <v>0</v>
      </c>
      <c r="R30" s="4"/>
      <c r="S30" s="4"/>
      <c r="T30" s="4">
        <f>SUM(T31:T39)</f>
        <v>0</v>
      </c>
      <c r="U30" s="4"/>
      <c r="V30" s="4"/>
      <c r="W30" s="4">
        <f>SUM(W31:W39)</f>
        <v>0</v>
      </c>
      <c r="X30" s="4"/>
      <c r="Y30" s="4"/>
      <c r="Z30" s="4">
        <f>SUM(Z31:Z39)</f>
        <v>0</v>
      </c>
      <c r="AA30" s="4"/>
      <c r="AB30" s="4"/>
      <c r="AC30" s="4">
        <f t="shared" si="4"/>
        <v>0</v>
      </c>
    </row>
    <row r="31" spans="1:29" x14ac:dyDescent="0.2">
      <c r="A31" s="1">
        <v>21</v>
      </c>
      <c r="B31" s="1" t="s">
        <v>24</v>
      </c>
      <c r="C31" s="9"/>
      <c r="D31" s="9"/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>
        <f t="shared" si="4"/>
        <v>0</v>
      </c>
    </row>
    <row r="32" spans="1:29" x14ac:dyDescent="0.2">
      <c r="A32" s="1">
        <v>22</v>
      </c>
      <c r="B32" s="1" t="s">
        <v>25</v>
      </c>
      <c r="C32" s="9"/>
      <c r="D32" s="9"/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>
        <f t="shared" si="4"/>
        <v>0</v>
      </c>
    </row>
    <row r="33" spans="1:29" x14ac:dyDescent="0.2">
      <c r="A33" s="1">
        <v>23</v>
      </c>
      <c r="B33" s="1" t="s">
        <v>26</v>
      </c>
      <c r="C33" s="9"/>
      <c r="D33" s="9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>
        <f t="shared" si="4"/>
        <v>0</v>
      </c>
    </row>
    <row r="34" spans="1:29" x14ac:dyDescent="0.2">
      <c r="A34" s="1">
        <v>24</v>
      </c>
      <c r="B34" s="1" t="s">
        <v>27</v>
      </c>
      <c r="C34" s="9"/>
      <c r="D34" s="9"/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>
        <f t="shared" si="4"/>
        <v>0</v>
      </c>
    </row>
    <row r="35" spans="1:29" x14ac:dyDescent="0.2">
      <c r="A35" s="1">
        <v>25</v>
      </c>
      <c r="B35" s="1" t="s">
        <v>28</v>
      </c>
      <c r="C35" s="9"/>
      <c r="D35" s="9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>
        <f t="shared" si="4"/>
        <v>0</v>
      </c>
    </row>
    <row r="36" spans="1:29" x14ac:dyDescent="0.2">
      <c r="A36" s="1">
        <v>26</v>
      </c>
      <c r="B36" s="1" t="s">
        <v>32</v>
      </c>
      <c r="C36" s="9"/>
      <c r="D36" s="9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>
        <f t="shared" si="4"/>
        <v>0</v>
      </c>
    </row>
    <row r="37" spans="1:29" x14ac:dyDescent="0.2">
      <c r="A37" s="1">
        <v>27</v>
      </c>
      <c r="B37" s="1" t="s">
        <v>29</v>
      </c>
      <c r="C37" s="9"/>
      <c r="D37" s="9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>
        <f t="shared" si="4"/>
        <v>0</v>
      </c>
    </row>
    <row r="38" spans="1:29" ht="38.25" x14ac:dyDescent="0.2">
      <c r="A38" s="1">
        <v>28</v>
      </c>
      <c r="B38" s="3" t="s">
        <v>33</v>
      </c>
      <c r="C38" s="11"/>
      <c r="D38" s="11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>
        <f t="shared" si="4"/>
        <v>0</v>
      </c>
    </row>
    <row r="39" spans="1:29" x14ac:dyDescent="0.2">
      <c r="A39" s="1">
        <v>29</v>
      </c>
      <c r="B39" s="1" t="s">
        <v>30</v>
      </c>
      <c r="C39" s="9"/>
      <c r="D39" s="9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>
        <f t="shared" si="4"/>
        <v>0</v>
      </c>
    </row>
    <row r="40" spans="1:29" x14ac:dyDescent="0.2">
      <c r="A40" s="2">
        <v>30</v>
      </c>
      <c r="B40" s="6" t="s">
        <v>34</v>
      </c>
      <c r="C40" s="10">
        <f t="shared" ref="C40:AC40" si="5">C20+C30</f>
        <v>0</v>
      </c>
      <c r="D40" s="10">
        <f t="shared" si="5"/>
        <v>0</v>
      </c>
      <c r="E40" s="10">
        <f t="shared" si="5"/>
        <v>0</v>
      </c>
      <c r="F40" s="4">
        <f t="shared" si="5"/>
        <v>0</v>
      </c>
      <c r="G40" s="4">
        <f t="shared" si="5"/>
        <v>0</v>
      </c>
      <c r="H40" s="4">
        <f t="shared" si="5"/>
        <v>0</v>
      </c>
      <c r="I40" s="4">
        <f t="shared" si="5"/>
        <v>0</v>
      </c>
      <c r="J40" s="4"/>
      <c r="K40" s="4"/>
      <c r="L40" s="4"/>
      <c r="M40" s="4"/>
      <c r="N40" s="4">
        <f t="shared" si="5"/>
        <v>0</v>
      </c>
      <c r="O40" s="4"/>
      <c r="P40" s="4"/>
      <c r="Q40" s="4">
        <f t="shared" si="5"/>
        <v>0</v>
      </c>
      <c r="R40" s="4"/>
      <c r="S40" s="4"/>
      <c r="T40" s="4">
        <f t="shared" si="5"/>
        <v>0</v>
      </c>
      <c r="U40" s="4"/>
      <c r="V40" s="4"/>
      <c r="W40" s="4">
        <f t="shared" si="5"/>
        <v>0</v>
      </c>
      <c r="X40" s="4"/>
      <c r="Y40" s="4"/>
      <c r="Z40" s="4">
        <f t="shared" si="5"/>
        <v>0</v>
      </c>
      <c r="AA40" s="4">
        <f t="shared" si="5"/>
        <v>0</v>
      </c>
      <c r="AB40" s="4">
        <f t="shared" si="5"/>
        <v>0</v>
      </c>
      <c r="AC40" s="4">
        <f t="shared" si="5"/>
        <v>0</v>
      </c>
    </row>
    <row r="41" spans="1:29" ht="25.5" x14ac:dyDescent="0.2">
      <c r="A41" s="2">
        <v>31</v>
      </c>
      <c r="B41" s="7" t="s">
        <v>35</v>
      </c>
      <c r="C41" s="10">
        <f t="shared" ref="C41:AC41" si="6">C19-C40</f>
        <v>22761600</v>
      </c>
      <c r="D41" s="10">
        <f t="shared" si="6"/>
        <v>29761600</v>
      </c>
      <c r="E41" s="10">
        <f t="shared" si="6"/>
        <v>17639701.5</v>
      </c>
      <c r="F41" s="4">
        <f t="shared" si="6"/>
        <v>0</v>
      </c>
      <c r="G41" s="4">
        <f t="shared" si="6"/>
        <v>0</v>
      </c>
      <c r="H41" s="4">
        <f t="shared" si="6"/>
        <v>0</v>
      </c>
      <c r="I41" s="4">
        <f t="shared" si="6"/>
        <v>0</v>
      </c>
      <c r="J41" s="4"/>
      <c r="K41" s="4"/>
      <c r="L41" s="4"/>
      <c r="M41" s="4"/>
      <c r="N41" s="4">
        <f t="shared" si="6"/>
        <v>0</v>
      </c>
      <c r="O41" s="4"/>
      <c r="P41" s="4"/>
      <c r="Q41" s="4">
        <f t="shared" si="6"/>
        <v>0</v>
      </c>
      <c r="R41" s="4"/>
      <c r="S41" s="4"/>
      <c r="T41" s="4">
        <f t="shared" si="6"/>
        <v>0</v>
      </c>
      <c r="U41" s="4"/>
      <c r="V41" s="4"/>
      <c r="W41" s="4">
        <f t="shared" si="6"/>
        <v>0</v>
      </c>
      <c r="X41" s="4"/>
      <c r="Y41" s="4"/>
      <c r="Z41" s="4">
        <f t="shared" si="6"/>
        <v>0</v>
      </c>
      <c r="AA41" s="4">
        <f t="shared" si="6"/>
        <v>22761600</v>
      </c>
      <c r="AB41" s="8">
        <f t="shared" si="6"/>
        <v>29761600</v>
      </c>
      <c r="AC41" s="8">
        <f t="shared" si="6"/>
        <v>17639701.5</v>
      </c>
    </row>
  </sheetData>
  <mergeCells count="18">
    <mergeCell ref="U9:W9"/>
    <mergeCell ref="X9:Z9"/>
    <mergeCell ref="AA9:AC9"/>
    <mergeCell ref="C9:E9"/>
    <mergeCell ref="F9:H9"/>
    <mergeCell ref="I9:K9"/>
    <mergeCell ref="L9:N9"/>
    <mergeCell ref="O9:Q9"/>
    <mergeCell ref="R9:T9"/>
    <mergeCell ref="F7:Z7"/>
    <mergeCell ref="AA7:AC8"/>
    <mergeCell ref="F8:H8"/>
    <mergeCell ref="I8:K8"/>
    <mergeCell ref="L8:N8"/>
    <mergeCell ref="O8:Q8"/>
    <mergeCell ref="R8:T8"/>
    <mergeCell ref="U8:W8"/>
    <mergeCell ref="X8:Z8"/>
  </mergeCells>
  <pageMargins left="0" right="0" top="0.19685039370078741" bottom="0.19685039370078741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workbookViewId="0">
      <selection activeCell="E3" sqref="E3"/>
    </sheetView>
  </sheetViews>
  <sheetFormatPr defaultRowHeight="12.75" x14ac:dyDescent="0.2"/>
  <cols>
    <col min="1" max="1" width="7.42578125" customWidth="1"/>
    <col min="2" max="2" width="42.85546875" customWidth="1"/>
    <col min="3" max="3" width="10.140625" customWidth="1"/>
    <col min="4" max="4" width="10.7109375" customWidth="1"/>
    <col min="5" max="5" width="10.140625" customWidth="1"/>
    <col min="7" max="7" width="7.28515625" customWidth="1"/>
    <col min="8" max="8" width="8.140625" customWidth="1"/>
    <col min="10" max="11" width="7.85546875" customWidth="1"/>
    <col min="13" max="13" width="7.28515625" customWidth="1"/>
    <col min="14" max="14" width="8.140625" customWidth="1"/>
    <col min="16" max="16" width="7.5703125" customWidth="1"/>
    <col min="17" max="17" width="8.85546875" customWidth="1"/>
    <col min="18" max="19" width="10.42578125" customWidth="1"/>
  </cols>
  <sheetData>
    <row r="1" spans="1:29" x14ac:dyDescent="0.2">
      <c r="H1" t="s">
        <v>39</v>
      </c>
      <c r="T1" t="s">
        <v>40</v>
      </c>
    </row>
    <row r="5" spans="1:29" x14ac:dyDescent="0.2">
      <c r="B5" t="s">
        <v>0</v>
      </c>
    </row>
    <row r="7" spans="1:29" ht="27.75" customHeight="1" x14ac:dyDescent="0.2">
      <c r="A7" s="1" t="s">
        <v>2</v>
      </c>
      <c r="B7" s="1" t="s">
        <v>1</v>
      </c>
      <c r="C7" s="1"/>
      <c r="D7" s="1"/>
      <c r="E7" s="1" t="s">
        <v>3</v>
      </c>
      <c r="F7" s="13" t="s">
        <v>11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6" t="s">
        <v>12</v>
      </c>
      <c r="AB7" s="17"/>
      <c r="AC7" s="18"/>
    </row>
    <row r="8" spans="1:29" ht="12.75" customHeight="1" x14ac:dyDescent="0.2">
      <c r="A8" s="1"/>
      <c r="B8" s="1"/>
      <c r="C8" s="1"/>
      <c r="D8" s="1"/>
      <c r="E8" s="1"/>
      <c r="F8" s="22" t="s">
        <v>4</v>
      </c>
      <c r="G8" s="23"/>
      <c r="H8" s="24"/>
      <c r="I8" s="25" t="s">
        <v>5</v>
      </c>
      <c r="J8" s="26"/>
      <c r="K8" s="27"/>
      <c r="L8" s="25" t="s">
        <v>6</v>
      </c>
      <c r="M8" s="26"/>
      <c r="N8" s="27"/>
      <c r="O8" s="25" t="s">
        <v>7</v>
      </c>
      <c r="P8" s="26"/>
      <c r="Q8" s="27"/>
      <c r="R8" s="25" t="s">
        <v>8</v>
      </c>
      <c r="S8" s="26"/>
      <c r="T8" s="27"/>
      <c r="U8" s="25" t="s">
        <v>9</v>
      </c>
      <c r="V8" s="26"/>
      <c r="W8" s="27"/>
      <c r="X8" s="13" t="s">
        <v>10</v>
      </c>
      <c r="Y8" s="28"/>
      <c r="Z8" s="29"/>
      <c r="AA8" s="19"/>
      <c r="AB8" s="20"/>
      <c r="AC8" s="21"/>
    </row>
    <row r="9" spans="1:29" x14ac:dyDescent="0.2">
      <c r="A9" s="1"/>
      <c r="B9" s="1">
        <v>2</v>
      </c>
      <c r="C9" s="22">
        <v>3</v>
      </c>
      <c r="D9" s="23"/>
      <c r="E9" s="24"/>
      <c r="F9" s="22">
        <v>4</v>
      </c>
      <c r="G9" s="23"/>
      <c r="H9" s="24"/>
      <c r="I9" s="25">
        <v>5</v>
      </c>
      <c r="J9" s="26"/>
      <c r="K9" s="27"/>
      <c r="L9" s="25">
        <v>6</v>
      </c>
      <c r="M9" s="26"/>
      <c r="N9" s="27"/>
      <c r="O9" s="25">
        <v>7</v>
      </c>
      <c r="P9" s="26"/>
      <c r="Q9" s="27"/>
      <c r="R9" s="25">
        <v>8</v>
      </c>
      <c r="S9" s="26"/>
      <c r="T9" s="27"/>
      <c r="U9" s="25">
        <v>9</v>
      </c>
      <c r="V9" s="26"/>
      <c r="W9" s="27"/>
      <c r="X9" s="25">
        <v>10</v>
      </c>
      <c r="Y9" s="26"/>
      <c r="Z9" s="27"/>
      <c r="AA9" s="22" t="s">
        <v>13</v>
      </c>
      <c r="AB9" s="23"/>
      <c r="AC9" s="24"/>
    </row>
    <row r="10" spans="1:29" ht="38.25" x14ac:dyDescent="0.2">
      <c r="A10" s="1"/>
      <c r="B10" s="1"/>
      <c r="C10" s="3" t="s">
        <v>41</v>
      </c>
      <c r="D10" s="3" t="s">
        <v>44</v>
      </c>
      <c r="E10" s="3" t="s">
        <v>45</v>
      </c>
      <c r="F10" s="1" t="s">
        <v>36</v>
      </c>
      <c r="G10" s="1" t="s">
        <v>37</v>
      </c>
      <c r="H10" s="1" t="s">
        <v>38</v>
      </c>
      <c r="I10" s="1" t="s">
        <v>36</v>
      </c>
      <c r="J10" s="1" t="s">
        <v>37</v>
      </c>
      <c r="K10" s="1" t="s">
        <v>38</v>
      </c>
      <c r="L10" s="1" t="s">
        <v>36</v>
      </c>
      <c r="M10" s="1" t="s">
        <v>37</v>
      </c>
      <c r="N10" s="1" t="s">
        <v>38</v>
      </c>
      <c r="O10" s="1" t="s">
        <v>36</v>
      </c>
      <c r="P10" s="1" t="s">
        <v>37</v>
      </c>
      <c r="Q10" s="1" t="s">
        <v>38</v>
      </c>
      <c r="R10" s="1" t="s">
        <v>36</v>
      </c>
      <c r="S10" s="1" t="s">
        <v>37</v>
      </c>
      <c r="T10" s="1" t="s">
        <v>38</v>
      </c>
      <c r="U10" s="1" t="s">
        <v>36</v>
      </c>
      <c r="V10" s="1" t="s">
        <v>37</v>
      </c>
      <c r="W10" s="1" t="s">
        <v>38</v>
      </c>
      <c r="X10" s="1" t="s">
        <v>36</v>
      </c>
      <c r="Y10" s="1" t="s">
        <v>37</v>
      </c>
      <c r="Z10" s="1" t="s">
        <v>38</v>
      </c>
      <c r="AA10" s="1" t="s">
        <v>36</v>
      </c>
      <c r="AB10" s="1" t="s">
        <v>37</v>
      </c>
      <c r="AC10" s="1" t="s">
        <v>38</v>
      </c>
    </row>
    <row r="11" spans="1:29" x14ac:dyDescent="0.2">
      <c r="A11" s="1">
        <v>1</v>
      </c>
      <c r="B11" s="1" t="s">
        <v>14</v>
      </c>
      <c r="C11" s="9">
        <v>45500000</v>
      </c>
      <c r="D11" s="9">
        <v>46861000</v>
      </c>
      <c r="E11" s="9">
        <v>37569345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f t="shared" ref="AA11:AC22" si="0">C11+F11</f>
        <v>45500000</v>
      </c>
      <c r="AB11" s="1">
        <f t="shared" si="0"/>
        <v>46861000</v>
      </c>
      <c r="AC11" s="1">
        <f t="shared" si="0"/>
        <v>37569345</v>
      </c>
    </row>
    <row r="12" spans="1:29" x14ac:dyDescent="0.2">
      <c r="A12" s="1">
        <v>2</v>
      </c>
      <c r="B12" s="1" t="s">
        <v>15</v>
      </c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f t="shared" si="0"/>
        <v>0</v>
      </c>
      <c r="AB12" s="1">
        <f t="shared" si="0"/>
        <v>0</v>
      </c>
      <c r="AC12" s="1">
        <f t="shared" si="0"/>
        <v>0</v>
      </c>
    </row>
    <row r="13" spans="1:29" ht="26.25" customHeight="1" x14ac:dyDescent="0.2">
      <c r="A13" s="1">
        <v>3</v>
      </c>
      <c r="B13" s="1" t="s">
        <v>16</v>
      </c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f t="shared" si="0"/>
        <v>0</v>
      </c>
      <c r="AB13" s="1">
        <f t="shared" si="0"/>
        <v>0</v>
      </c>
      <c r="AC13" s="1">
        <f t="shared" si="0"/>
        <v>0</v>
      </c>
    </row>
    <row r="14" spans="1:29" ht="25.5" x14ac:dyDescent="0.2">
      <c r="A14" s="1">
        <v>4</v>
      </c>
      <c r="B14" s="3" t="s">
        <v>17</v>
      </c>
      <c r="C14" s="9">
        <v>0</v>
      </c>
      <c r="D14" s="9">
        <v>0</v>
      </c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f t="shared" si="0"/>
        <v>0</v>
      </c>
      <c r="AB14" s="1">
        <f t="shared" si="0"/>
        <v>0</v>
      </c>
      <c r="AC14" s="1">
        <f t="shared" si="0"/>
        <v>0</v>
      </c>
    </row>
    <row r="15" spans="1:29" x14ac:dyDescent="0.2">
      <c r="A15" s="1">
        <v>5</v>
      </c>
      <c r="B15" s="1" t="s">
        <v>18</v>
      </c>
      <c r="C15" s="9">
        <v>23200</v>
      </c>
      <c r="D15" s="9">
        <v>23200</v>
      </c>
      <c r="E15" s="9">
        <v>23200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f t="shared" si="0"/>
        <v>23200</v>
      </c>
      <c r="AB15" s="1">
        <f t="shared" si="0"/>
        <v>23200</v>
      </c>
      <c r="AC15" s="1">
        <f t="shared" si="0"/>
        <v>23200</v>
      </c>
    </row>
    <row r="16" spans="1:29" ht="25.5" x14ac:dyDescent="0.2">
      <c r="A16" s="1">
        <v>6</v>
      </c>
      <c r="B16" s="3" t="s">
        <v>19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f t="shared" si="0"/>
        <v>0</v>
      </c>
      <c r="AB16" s="1">
        <f t="shared" si="0"/>
        <v>0</v>
      </c>
      <c r="AC16" s="1">
        <f t="shared" si="0"/>
        <v>0</v>
      </c>
    </row>
    <row r="17" spans="1:29" x14ac:dyDescent="0.2">
      <c r="A17" s="1">
        <v>7</v>
      </c>
      <c r="B17" s="1" t="s">
        <v>20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f t="shared" si="0"/>
        <v>0</v>
      </c>
      <c r="AB17" s="1">
        <f t="shared" si="0"/>
        <v>0</v>
      </c>
      <c r="AC17" s="1">
        <f t="shared" si="0"/>
        <v>0</v>
      </c>
    </row>
    <row r="18" spans="1:29" x14ac:dyDescent="0.2">
      <c r="A18" s="1">
        <v>8</v>
      </c>
      <c r="B18" s="4" t="s">
        <v>21</v>
      </c>
      <c r="C18" s="10">
        <f t="shared" ref="C18:Z18" si="1">SUM(C11:C17)</f>
        <v>45523200</v>
      </c>
      <c r="D18" s="10">
        <f t="shared" si="1"/>
        <v>46884200</v>
      </c>
      <c r="E18" s="10">
        <f t="shared" si="1"/>
        <v>37592545</v>
      </c>
      <c r="F18" s="4">
        <f t="shared" si="1"/>
        <v>0</v>
      </c>
      <c r="G18" s="4">
        <f t="shared" si="1"/>
        <v>0</v>
      </c>
      <c r="H18" s="4">
        <f t="shared" si="1"/>
        <v>0</v>
      </c>
      <c r="I18" s="4">
        <f t="shared" si="1"/>
        <v>0</v>
      </c>
      <c r="J18" s="4"/>
      <c r="K18" s="4"/>
      <c r="L18" s="4"/>
      <c r="M18" s="4"/>
      <c r="N18" s="4">
        <f t="shared" si="1"/>
        <v>0</v>
      </c>
      <c r="O18" s="4"/>
      <c r="P18" s="4"/>
      <c r="Q18" s="4">
        <f t="shared" si="1"/>
        <v>0</v>
      </c>
      <c r="R18" s="4"/>
      <c r="S18" s="4"/>
      <c r="T18" s="4">
        <f t="shared" si="1"/>
        <v>0</v>
      </c>
      <c r="U18" s="4"/>
      <c r="V18" s="4"/>
      <c r="W18" s="4">
        <f t="shared" si="1"/>
        <v>0</v>
      </c>
      <c r="X18" s="4"/>
      <c r="Y18" s="4"/>
      <c r="Z18" s="4">
        <f t="shared" si="1"/>
        <v>0</v>
      </c>
      <c r="AA18" s="4">
        <f t="shared" si="0"/>
        <v>45523200</v>
      </c>
      <c r="AB18" s="4">
        <f t="shared" si="0"/>
        <v>46884200</v>
      </c>
      <c r="AC18" s="4">
        <f t="shared" si="0"/>
        <v>37592545</v>
      </c>
    </row>
    <row r="19" spans="1:29" x14ac:dyDescent="0.2">
      <c r="A19" s="1">
        <v>9</v>
      </c>
      <c r="B19" s="4" t="s">
        <v>22</v>
      </c>
      <c r="C19" s="10">
        <f t="shared" ref="C19:Z19" si="2">C18*0.5</f>
        <v>22761600</v>
      </c>
      <c r="D19" s="10">
        <f t="shared" si="2"/>
        <v>23442100</v>
      </c>
      <c r="E19" s="10">
        <f t="shared" si="2"/>
        <v>18796272.5</v>
      </c>
      <c r="F19" s="4">
        <f t="shared" si="2"/>
        <v>0</v>
      </c>
      <c r="G19" s="4">
        <f t="shared" si="2"/>
        <v>0</v>
      </c>
      <c r="H19" s="4">
        <f t="shared" si="2"/>
        <v>0</v>
      </c>
      <c r="I19" s="4">
        <f t="shared" si="2"/>
        <v>0</v>
      </c>
      <c r="J19" s="4"/>
      <c r="K19" s="4"/>
      <c r="L19" s="4"/>
      <c r="M19" s="4"/>
      <c r="N19" s="4">
        <f t="shared" si="2"/>
        <v>0</v>
      </c>
      <c r="O19" s="4"/>
      <c r="P19" s="4"/>
      <c r="Q19" s="4">
        <f t="shared" si="2"/>
        <v>0</v>
      </c>
      <c r="R19" s="4"/>
      <c r="S19" s="4"/>
      <c r="T19" s="4">
        <f t="shared" si="2"/>
        <v>0</v>
      </c>
      <c r="U19" s="4"/>
      <c r="V19" s="4"/>
      <c r="W19" s="4">
        <f t="shared" si="2"/>
        <v>0</v>
      </c>
      <c r="X19" s="4"/>
      <c r="Y19" s="4"/>
      <c r="Z19" s="4">
        <f t="shared" si="2"/>
        <v>0</v>
      </c>
      <c r="AA19" s="4">
        <f t="shared" si="0"/>
        <v>22761600</v>
      </c>
      <c r="AB19" s="8">
        <f t="shared" si="0"/>
        <v>23442100</v>
      </c>
      <c r="AC19" s="8">
        <f t="shared" si="0"/>
        <v>18796272.5</v>
      </c>
    </row>
    <row r="20" spans="1:29" ht="25.5" x14ac:dyDescent="0.2">
      <c r="A20" s="1">
        <v>10</v>
      </c>
      <c r="B20" s="5" t="s">
        <v>23</v>
      </c>
      <c r="C20" s="10">
        <f t="shared" ref="C20:Z20" si="3">SUM(C21:C29)</f>
        <v>0</v>
      </c>
      <c r="D20" s="10">
        <f t="shared" si="3"/>
        <v>0</v>
      </c>
      <c r="E20" s="10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0</v>
      </c>
      <c r="J20" s="4"/>
      <c r="K20" s="4"/>
      <c r="L20" s="4"/>
      <c r="M20" s="4"/>
      <c r="N20" s="4">
        <f t="shared" si="3"/>
        <v>0</v>
      </c>
      <c r="O20" s="4"/>
      <c r="P20" s="4"/>
      <c r="Q20" s="4">
        <f t="shared" si="3"/>
        <v>0</v>
      </c>
      <c r="R20" s="4"/>
      <c r="S20" s="4"/>
      <c r="T20" s="4">
        <f t="shared" si="3"/>
        <v>0</v>
      </c>
      <c r="U20" s="4"/>
      <c r="V20" s="4"/>
      <c r="W20" s="4">
        <f t="shared" si="3"/>
        <v>0</v>
      </c>
      <c r="X20" s="4"/>
      <c r="Y20" s="4"/>
      <c r="Z20" s="4">
        <f t="shared" si="3"/>
        <v>0</v>
      </c>
      <c r="AA20" s="4">
        <f t="shared" si="0"/>
        <v>0</v>
      </c>
      <c r="AB20" s="4">
        <f t="shared" si="0"/>
        <v>0</v>
      </c>
      <c r="AC20" s="4">
        <f t="shared" si="0"/>
        <v>0</v>
      </c>
    </row>
    <row r="21" spans="1:29" x14ac:dyDescent="0.2">
      <c r="A21" s="1">
        <v>11</v>
      </c>
      <c r="B21" s="1" t="s">
        <v>24</v>
      </c>
      <c r="C21" s="9"/>
      <c r="D21" s="9">
        <v>0</v>
      </c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f t="shared" si="0"/>
        <v>0</v>
      </c>
      <c r="AB21" s="1">
        <f t="shared" si="0"/>
        <v>0</v>
      </c>
      <c r="AC21" s="1">
        <f t="shared" si="0"/>
        <v>0</v>
      </c>
    </row>
    <row r="22" spans="1:29" x14ac:dyDescent="0.2">
      <c r="A22" s="1">
        <v>12</v>
      </c>
      <c r="B22" s="1" t="s">
        <v>25</v>
      </c>
      <c r="C22" s="9">
        <v>0</v>
      </c>
      <c r="D22" s="9">
        <v>0</v>
      </c>
      <c r="E22" s="9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f t="shared" si="0"/>
        <v>0</v>
      </c>
      <c r="AB22" s="1">
        <f t="shared" si="0"/>
        <v>0</v>
      </c>
      <c r="AC22" s="1">
        <f t="shared" si="0"/>
        <v>0</v>
      </c>
    </row>
    <row r="23" spans="1:29" x14ac:dyDescent="0.2">
      <c r="A23" s="1">
        <v>13</v>
      </c>
      <c r="B23" s="1" t="s">
        <v>26</v>
      </c>
      <c r="C23" s="9"/>
      <c r="D23" s="9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>
        <f t="shared" ref="AC23:AC39" si="4">SUM(E23:Z23)</f>
        <v>0</v>
      </c>
    </row>
    <row r="24" spans="1:29" x14ac:dyDescent="0.2">
      <c r="A24" s="1">
        <v>14</v>
      </c>
      <c r="B24" s="1" t="s">
        <v>27</v>
      </c>
      <c r="C24" s="9"/>
      <c r="D24" s="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>
        <f t="shared" si="4"/>
        <v>0</v>
      </c>
    </row>
    <row r="25" spans="1:29" x14ac:dyDescent="0.2">
      <c r="A25" s="1">
        <v>15</v>
      </c>
      <c r="B25" s="1" t="s">
        <v>28</v>
      </c>
      <c r="C25" s="9"/>
      <c r="D25" s="9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>
        <f t="shared" si="4"/>
        <v>0</v>
      </c>
    </row>
    <row r="26" spans="1:29" x14ac:dyDescent="0.2">
      <c r="A26" s="1">
        <v>16</v>
      </c>
      <c r="B26" s="1" t="s">
        <v>32</v>
      </c>
      <c r="C26" s="9"/>
      <c r="D26" s="9"/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>
        <f t="shared" si="4"/>
        <v>0</v>
      </c>
    </row>
    <row r="27" spans="1:29" x14ac:dyDescent="0.2">
      <c r="A27" s="1">
        <v>17</v>
      </c>
      <c r="B27" s="1" t="s">
        <v>29</v>
      </c>
      <c r="C27" s="9"/>
      <c r="D27" s="9"/>
      <c r="E27" s="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>
        <f t="shared" si="4"/>
        <v>0</v>
      </c>
    </row>
    <row r="28" spans="1:29" ht="38.25" x14ac:dyDescent="0.2">
      <c r="A28" s="1">
        <v>18</v>
      </c>
      <c r="B28" s="3" t="s">
        <v>33</v>
      </c>
      <c r="C28" s="11"/>
      <c r="D28" s="11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f t="shared" si="4"/>
        <v>0</v>
      </c>
    </row>
    <row r="29" spans="1:29" x14ac:dyDescent="0.2">
      <c r="A29" s="1">
        <v>19</v>
      </c>
      <c r="B29" s="1" t="s">
        <v>30</v>
      </c>
      <c r="C29" s="9"/>
      <c r="D29" s="9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>
        <f t="shared" si="4"/>
        <v>0</v>
      </c>
    </row>
    <row r="30" spans="1:29" ht="25.5" x14ac:dyDescent="0.2">
      <c r="A30" s="1">
        <v>20</v>
      </c>
      <c r="B30" s="5" t="s">
        <v>31</v>
      </c>
      <c r="C30" s="12"/>
      <c r="D30" s="12"/>
      <c r="E30" s="10">
        <f>SUM(E31:E39)</f>
        <v>0</v>
      </c>
      <c r="F30" s="4"/>
      <c r="G30" s="4"/>
      <c r="H30" s="4">
        <f>SUM(H31:H39)</f>
        <v>0</v>
      </c>
      <c r="I30" s="4">
        <f>SUM(I31:I39)</f>
        <v>0</v>
      </c>
      <c r="J30" s="4"/>
      <c r="K30" s="4"/>
      <c r="L30" s="4"/>
      <c r="M30" s="4"/>
      <c r="N30" s="4">
        <f>SUM(N31:N39)</f>
        <v>0</v>
      </c>
      <c r="O30" s="4"/>
      <c r="P30" s="4"/>
      <c r="Q30" s="4">
        <f>SUM(Q31:Q39)</f>
        <v>0</v>
      </c>
      <c r="R30" s="4"/>
      <c r="S30" s="4"/>
      <c r="T30" s="4">
        <f>SUM(T31:T39)</f>
        <v>0</v>
      </c>
      <c r="U30" s="4"/>
      <c r="V30" s="4"/>
      <c r="W30" s="4">
        <f>SUM(W31:W39)</f>
        <v>0</v>
      </c>
      <c r="X30" s="4"/>
      <c r="Y30" s="4"/>
      <c r="Z30" s="4">
        <f>SUM(Z31:Z39)</f>
        <v>0</v>
      </c>
      <c r="AA30" s="4"/>
      <c r="AB30" s="4"/>
      <c r="AC30" s="4">
        <f t="shared" si="4"/>
        <v>0</v>
      </c>
    </row>
    <row r="31" spans="1:29" x14ac:dyDescent="0.2">
      <c r="A31" s="1">
        <v>21</v>
      </c>
      <c r="B31" s="1" t="s">
        <v>24</v>
      </c>
      <c r="C31" s="9"/>
      <c r="D31" s="9"/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>
        <f t="shared" si="4"/>
        <v>0</v>
      </c>
    </row>
    <row r="32" spans="1:29" x14ac:dyDescent="0.2">
      <c r="A32" s="1">
        <v>22</v>
      </c>
      <c r="B32" s="1" t="s">
        <v>25</v>
      </c>
      <c r="C32" s="9"/>
      <c r="D32" s="9"/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>
        <f t="shared" si="4"/>
        <v>0</v>
      </c>
    </row>
    <row r="33" spans="1:29" x14ac:dyDescent="0.2">
      <c r="A33" s="1">
        <v>23</v>
      </c>
      <c r="B33" s="1" t="s">
        <v>26</v>
      </c>
      <c r="C33" s="9"/>
      <c r="D33" s="9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>
        <f t="shared" si="4"/>
        <v>0</v>
      </c>
    </row>
    <row r="34" spans="1:29" x14ac:dyDescent="0.2">
      <c r="A34" s="1">
        <v>24</v>
      </c>
      <c r="B34" s="1" t="s">
        <v>27</v>
      </c>
      <c r="C34" s="9"/>
      <c r="D34" s="9"/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>
        <f t="shared" si="4"/>
        <v>0</v>
      </c>
    </row>
    <row r="35" spans="1:29" x14ac:dyDescent="0.2">
      <c r="A35" s="1">
        <v>25</v>
      </c>
      <c r="B35" s="1" t="s">
        <v>28</v>
      </c>
      <c r="C35" s="9"/>
      <c r="D35" s="9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>
        <f t="shared" si="4"/>
        <v>0</v>
      </c>
    </row>
    <row r="36" spans="1:29" x14ac:dyDescent="0.2">
      <c r="A36" s="1">
        <v>26</v>
      </c>
      <c r="B36" s="1" t="s">
        <v>32</v>
      </c>
      <c r="C36" s="9"/>
      <c r="D36" s="9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>
        <f t="shared" si="4"/>
        <v>0</v>
      </c>
    </row>
    <row r="37" spans="1:29" x14ac:dyDescent="0.2">
      <c r="A37" s="1">
        <v>27</v>
      </c>
      <c r="B37" s="1" t="s">
        <v>29</v>
      </c>
      <c r="C37" s="9"/>
      <c r="D37" s="9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>
        <f t="shared" si="4"/>
        <v>0</v>
      </c>
    </row>
    <row r="38" spans="1:29" ht="38.25" x14ac:dyDescent="0.2">
      <c r="A38" s="1">
        <v>28</v>
      </c>
      <c r="B38" s="3" t="s">
        <v>33</v>
      </c>
      <c r="C38" s="11"/>
      <c r="D38" s="11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>
        <f t="shared" si="4"/>
        <v>0</v>
      </c>
    </row>
    <row r="39" spans="1:29" x14ac:dyDescent="0.2">
      <c r="A39" s="1">
        <v>29</v>
      </c>
      <c r="B39" s="1" t="s">
        <v>30</v>
      </c>
      <c r="C39" s="9"/>
      <c r="D39" s="9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>
        <f t="shared" si="4"/>
        <v>0</v>
      </c>
    </row>
    <row r="40" spans="1:29" x14ac:dyDescent="0.2">
      <c r="A40" s="2">
        <v>30</v>
      </c>
      <c r="B40" s="6" t="s">
        <v>34</v>
      </c>
      <c r="C40" s="10">
        <f t="shared" ref="C40:AC40" si="5">C20+C30</f>
        <v>0</v>
      </c>
      <c r="D40" s="10">
        <f t="shared" si="5"/>
        <v>0</v>
      </c>
      <c r="E40" s="10">
        <f t="shared" si="5"/>
        <v>0</v>
      </c>
      <c r="F40" s="4">
        <f t="shared" si="5"/>
        <v>0</v>
      </c>
      <c r="G40" s="4">
        <f t="shared" si="5"/>
        <v>0</v>
      </c>
      <c r="H40" s="4">
        <f t="shared" si="5"/>
        <v>0</v>
      </c>
      <c r="I40" s="4">
        <f t="shared" si="5"/>
        <v>0</v>
      </c>
      <c r="J40" s="4"/>
      <c r="K40" s="4"/>
      <c r="L40" s="4"/>
      <c r="M40" s="4"/>
      <c r="N40" s="4">
        <f t="shared" si="5"/>
        <v>0</v>
      </c>
      <c r="O40" s="4"/>
      <c r="P40" s="4"/>
      <c r="Q40" s="4">
        <f t="shared" si="5"/>
        <v>0</v>
      </c>
      <c r="R40" s="4"/>
      <c r="S40" s="4"/>
      <c r="T40" s="4">
        <f t="shared" si="5"/>
        <v>0</v>
      </c>
      <c r="U40" s="4"/>
      <c r="V40" s="4"/>
      <c r="W40" s="4">
        <f t="shared" si="5"/>
        <v>0</v>
      </c>
      <c r="X40" s="4"/>
      <c r="Y40" s="4"/>
      <c r="Z40" s="4">
        <f t="shared" si="5"/>
        <v>0</v>
      </c>
      <c r="AA40" s="4">
        <f t="shared" si="5"/>
        <v>0</v>
      </c>
      <c r="AB40" s="4">
        <f t="shared" si="5"/>
        <v>0</v>
      </c>
      <c r="AC40" s="4">
        <f t="shared" si="5"/>
        <v>0</v>
      </c>
    </row>
    <row r="41" spans="1:29" ht="25.5" x14ac:dyDescent="0.2">
      <c r="A41" s="2">
        <v>31</v>
      </c>
      <c r="B41" s="7" t="s">
        <v>35</v>
      </c>
      <c r="C41" s="10">
        <f t="shared" ref="C41:AC41" si="6">C19-C40</f>
        <v>22761600</v>
      </c>
      <c r="D41" s="10">
        <f t="shared" si="6"/>
        <v>23442100</v>
      </c>
      <c r="E41" s="10">
        <f t="shared" si="6"/>
        <v>18796272.5</v>
      </c>
      <c r="F41" s="4">
        <f t="shared" si="6"/>
        <v>0</v>
      </c>
      <c r="G41" s="4">
        <f t="shared" si="6"/>
        <v>0</v>
      </c>
      <c r="H41" s="4">
        <f t="shared" si="6"/>
        <v>0</v>
      </c>
      <c r="I41" s="4">
        <f t="shared" si="6"/>
        <v>0</v>
      </c>
      <c r="J41" s="4"/>
      <c r="K41" s="4"/>
      <c r="L41" s="4"/>
      <c r="M41" s="4"/>
      <c r="N41" s="4">
        <f t="shared" si="6"/>
        <v>0</v>
      </c>
      <c r="O41" s="4"/>
      <c r="P41" s="4"/>
      <c r="Q41" s="4">
        <f t="shared" si="6"/>
        <v>0</v>
      </c>
      <c r="R41" s="4"/>
      <c r="S41" s="4"/>
      <c r="T41" s="4">
        <f t="shared" si="6"/>
        <v>0</v>
      </c>
      <c r="U41" s="4"/>
      <c r="V41" s="4"/>
      <c r="W41" s="4">
        <f t="shared" si="6"/>
        <v>0</v>
      </c>
      <c r="X41" s="4"/>
      <c r="Y41" s="4"/>
      <c r="Z41" s="4">
        <f t="shared" si="6"/>
        <v>0</v>
      </c>
      <c r="AA41" s="4">
        <f t="shared" si="6"/>
        <v>22761600</v>
      </c>
      <c r="AB41" s="8">
        <f t="shared" si="6"/>
        <v>23442100</v>
      </c>
      <c r="AC41" s="8">
        <f t="shared" si="6"/>
        <v>18796272.5</v>
      </c>
    </row>
  </sheetData>
  <mergeCells count="18">
    <mergeCell ref="F7:Z7"/>
    <mergeCell ref="AA7:AC8"/>
    <mergeCell ref="F8:H8"/>
    <mergeCell ref="I8:K8"/>
    <mergeCell ref="L8:N8"/>
    <mergeCell ref="O8:Q8"/>
    <mergeCell ref="R8:T8"/>
    <mergeCell ref="U8:W8"/>
    <mergeCell ref="X8:Z8"/>
    <mergeCell ref="U9:W9"/>
    <mergeCell ref="X9:Z9"/>
    <mergeCell ref="AA9:AC9"/>
    <mergeCell ref="C9:E9"/>
    <mergeCell ref="F9:H9"/>
    <mergeCell ref="I9:K9"/>
    <mergeCell ref="L9:N9"/>
    <mergeCell ref="O9:Q9"/>
    <mergeCell ref="R9:T9"/>
  </mergeCells>
  <pageMargins left="0" right="0" top="0.19685039370078741" bottom="0.19685039370078741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2020.évi ktv.</vt:lpstr>
      <vt:lpstr>2020.évi ei.mód.II.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2015-12-15T13:26:28Z</cp:lastPrinted>
  <dcterms:created xsi:type="dcterms:W3CDTF">1997-01-17T14:02:09Z</dcterms:created>
  <dcterms:modified xsi:type="dcterms:W3CDTF">2021-05-31T06:54:14Z</dcterms:modified>
</cp:coreProperties>
</file>