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ztal\márianosztra\2020.évi zárszámadás.loclex\"/>
    </mc:Choice>
  </mc:AlternateContent>
  <bookViews>
    <workbookView xWindow="0" yWindow="0" windowWidth="19200" windowHeight="6730"/>
  </bookViews>
  <sheets>
    <sheet name="4. mellékl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F47" i="1"/>
  <c r="H42" i="1"/>
  <c r="G42" i="1"/>
  <c r="F42" i="1"/>
  <c r="H39" i="1"/>
  <c r="G39" i="1"/>
  <c r="F39" i="1"/>
  <c r="H35" i="1"/>
  <c r="G35" i="1"/>
  <c r="F35" i="1"/>
  <c r="H29" i="1"/>
  <c r="G29" i="1"/>
  <c r="F29" i="1"/>
  <c r="H12" i="1"/>
  <c r="H44" i="1" s="1"/>
  <c r="H48" i="1" s="1"/>
  <c r="G12" i="1"/>
  <c r="F12" i="1"/>
  <c r="F44" i="1" l="1"/>
  <c r="F48" i="1" s="1"/>
  <c r="G44" i="1"/>
  <c r="G48" i="1" s="1"/>
</calcChain>
</file>

<file path=xl/sharedStrings.xml><?xml version="1.0" encoding="utf-8"?>
<sst xmlns="http://schemas.openxmlformats.org/spreadsheetml/2006/main" count="90" uniqueCount="89">
  <si>
    <t>Eredeti EI</t>
  </si>
  <si>
    <t>Módosított EI</t>
  </si>
  <si>
    <t>Teljesítés</t>
  </si>
  <si>
    <t>K1101</t>
  </si>
  <si>
    <t>Törvény szerinti illetmények</t>
  </si>
  <si>
    <t>K1102</t>
  </si>
  <si>
    <t>Normatív jutalmak</t>
  </si>
  <si>
    <t>K1103</t>
  </si>
  <si>
    <t>Céljuttatás</t>
  </si>
  <si>
    <t>K1107</t>
  </si>
  <si>
    <t>Béren kívüli juttatások</t>
  </si>
  <si>
    <t>K1113</t>
  </si>
  <si>
    <t>Egyéb szem. Juttatás</t>
  </si>
  <si>
    <t>K121</t>
  </si>
  <si>
    <t>Választott tisztviselők juttatásai</t>
  </si>
  <si>
    <t>K122</t>
  </si>
  <si>
    <t>Munkavégzésre irányuló egyéb jogv.</t>
  </si>
  <si>
    <t>K123</t>
  </si>
  <si>
    <t>Egyéb külső szem.juttatások</t>
  </si>
  <si>
    <t>Személyi juttatások összesen:</t>
  </si>
  <si>
    <t>K2</t>
  </si>
  <si>
    <t>Munkaadói járulékok</t>
  </si>
  <si>
    <t>K311</t>
  </si>
  <si>
    <t>Szakmai anyag beszerzés</t>
  </si>
  <si>
    <t>K312</t>
  </si>
  <si>
    <t>Üzemeltetési anyag</t>
  </si>
  <si>
    <t>K321</t>
  </si>
  <si>
    <t>Informatikai szolgáltatás</t>
  </si>
  <si>
    <t>K322</t>
  </si>
  <si>
    <t>Egyéb kommunikációs szolgáltatás</t>
  </si>
  <si>
    <t>K331</t>
  </si>
  <si>
    <t>Közüzemi díjak</t>
  </si>
  <si>
    <t>K332</t>
  </si>
  <si>
    <t>Vásárolt élelem</t>
  </si>
  <si>
    <t>K333</t>
  </si>
  <si>
    <t>Bérleti és lízingdíj</t>
  </si>
  <si>
    <t>K334</t>
  </si>
  <si>
    <t>Karbantartási,kisjavítási szolgáltatás</t>
  </si>
  <si>
    <t>K336</t>
  </si>
  <si>
    <t>Szakmai szolgáltatás</t>
  </si>
  <si>
    <t>K337</t>
  </si>
  <si>
    <t>Egyéb szolgáltatás</t>
  </si>
  <si>
    <t>K341</t>
  </si>
  <si>
    <t>Kiküldetés</t>
  </si>
  <si>
    <t>K342</t>
  </si>
  <si>
    <t>Reklám,propaganda</t>
  </si>
  <si>
    <t>K353</t>
  </si>
  <si>
    <t>Kamatkiadás</t>
  </si>
  <si>
    <t>K351</t>
  </si>
  <si>
    <t>Műk célú áfa kiadás</t>
  </si>
  <si>
    <t>K355</t>
  </si>
  <si>
    <t>Egyéb dologi kiadások</t>
  </si>
  <si>
    <t>Dologi kiadások összesen:</t>
  </si>
  <si>
    <t>K4</t>
  </si>
  <si>
    <t>Ellátottak pénzbeli juttatásai</t>
  </si>
  <si>
    <t>K5021</t>
  </si>
  <si>
    <t>Helyi önk.előző évi elszám.sz.kiadás</t>
  </si>
  <si>
    <t>K506</t>
  </si>
  <si>
    <t>Műk. Célú pe.átadás</t>
  </si>
  <si>
    <t>K512</t>
  </si>
  <si>
    <t>Civil szervezetnek átadás</t>
  </si>
  <si>
    <t>K513</t>
  </si>
  <si>
    <t>Tartalékok</t>
  </si>
  <si>
    <t>Egyéb műk. Célú kiadás</t>
  </si>
  <si>
    <t>K62</t>
  </si>
  <si>
    <t>Ingatlanok beszerzése, létesítése</t>
  </si>
  <si>
    <t>K64</t>
  </si>
  <si>
    <t>Egyéb tárgyi eszköz beszerzés</t>
  </si>
  <si>
    <t>K67</t>
  </si>
  <si>
    <t>Beruházási célú áfa kiadás</t>
  </si>
  <si>
    <t>K6</t>
  </si>
  <si>
    <t>Beruházások összesen</t>
  </si>
  <si>
    <t>K71</t>
  </si>
  <si>
    <t>Ingatlan felújítás</t>
  </si>
  <si>
    <t>K74</t>
  </si>
  <si>
    <t>Felújítás áfája</t>
  </si>
  <si>
    <t>K7</t>
  </si>
  <si>
    <t>Felújítások összesen</t>
  </si>
  <si>
    <t>K87</t>
  </si>
  <si>
    <t>Lakástámogatás</t>
  </si>
  <si>
    <t>Költségvetési kiadások összesen:</t>
  </si>
  <si>
    <t>K914</t>
  </si>
  <si>
    <t>Áht-n belüli megelőlegezés visszafizetése</t>
  </si>
  <si>
    <t>K915</t>
  </si>
  <si>
    <t>Központi irányítószervi átadás</t>
  </si>
  <si>
    <t>Finanszírozási kiadások összesen:</t>
  </si>
  <si>
    <t>Költségvetési kiadások mindösszesen:</t>
  </si>
  <si>
    <t>Márianosztra Község Önkormányzatának 2020. évi költségvetési kiadások teljesítése</t>
  </si>
  <si>
    <t>adatok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</si>
</sst>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9" xfId="0" applyFill="1" applyBorder="1"/>
    <xf numFmtId="0" fontId="0" fillId="0" borderId="3" xfId="0" applyFont="1" applyBorder="1"/>
    <xf numFmtId="0" fontId="1" fillId="0" borderId="3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A3" sqref="A3:XFD3"/>
    </sheetView>
  </sheetViews>
  <sheetFormatPr defaultRowHeight="14.5" x14ac:dyDescent="0.35"/>
  <cols>
    <col min="1" max="1" width="7" customWidth="1"/>
    <col min="5" max="5" width="11.54296875" customWidth="1"/>
    <col min="6" max="6" width="14.7265625" customWidth="1"/>
    <col min="7" max="7" width="13.54296875" customWidth="1"/>
    <col min="8" max="8" width="13.453125" customWidth="1"/>
  </cols>
  <sheetData>
    <row r="1" spans="1:8" ht="18" customHeight="1" x14ac:dyDescent="0.35">
      <c r="A1" s="1" t="s">
        <v>87</v>
      </c>
      <c r="B1" s="2"/>
      <c r="C1" s="2"/>
      <c r="D1" s="2"/>
      <c r="E1" s="3"/>
      <c r="F1" s="4"/>
      <c r="G1" s="5" t="s">
        <v>88</v>
      </c>
      <c r="H1" s="5"/>
    </row>
    <row r="2" spans="1:8" x14ac:dyDescent="0.35">
      <c r="A2" s="6"/>
      <c r="B2" s="7"/>
      <c r="C2" s="7"/>
      <c r="D2" s="7"/>
      <c r="E2" s="8"/>
      <c r="F2" s="4"/>
      <c r="G2" s="9"/>
      <c r="H2" s="10"/>
    </row>
    <row r="3" spans="1:8" x14ac:dyDescent="0.35">
      <c r="A3" s="4"/>
      <c r="B3" s="4"/>
      <c r="C3" s="4"/>
      <c r="D3" s="4"/>
      <c r="E3" s="4"/>
      <c r="F3" s="12" t="s">
        <v>0</v>
      </c>
      <c r="G3" s="12" t="s">
        <v>1</v>
      </c>
      <c r="H3" s="12" t="s">
        <v>2</v>
      </c>
    </row>
    <row r="4" spans="1:8" x14ac:dyDescent="0.35">
      <c r="A4" s="4" t="s">
        <v>3</v>
      </c>
      <c r="B4" s="4" t="s">
        <v>4</v>
      </c>
      <c r="C4" s="4"/>
      <c r="D4" s="4"/>
      <c r="E4" s="4"/>
      <c r="F4" s="4">
        <v>19700000</v>
      </c>
      <c r="G4" s="4">
        <v>19367905</v>
      </c>
      <c r="H4" s="4">
        <v>19367905</v>
      </c>
    </row>
    <row r="5" spans="1:8" x14ac:dyDescent="0.35">
      <c r="A5" s="4" t="s">
        <v>5</v>
      </c>
      <c r="B5" s="4" t="s">
        <v>6</v>
      </c>
      <c r="C5" s="4"/>
      <c r="D5" s="4"/>
      <c r="E5" s="4"/>
      <c r="F5" s="4">
        <v>400000</v>
      </c>
      <c r="G5" s="4">
        <v>0</v>
      </c>
      <c r="H5" s="4">
        <v>0</v>
      </c>
    </row>
    <row r="6" spans="1:8" x14ac:dyDescent="0.35">
      <c r="A6" s="4" t="s">
        <v>7</v>
      </c>
      <c r="B6" s="4" t="s">
        <v>8</v>
      </c>
      <c r="C6" s="4"/>
      <c r="D6" s="4"/>
      <c r="E6" s="4"/>
      <c r="F6" s="4"/>
      <c r="G6" s="4"/>
      <c r="H6" s="4"/>
    </row>
    <row r="7" spans="1:8" x14ac:dyDescent="0.35">
      <c r="A7" s="4" t="s">
        <v>9</v>
      </c>
      <c r="B7" s="4" t="s">
        <v>10</v>
      </c>
      <c r="C7" s="4"/>
      <c r="D7" s="4"/>
      <c r="E7" s="4"/>
      <c r="F7" s="4">
        <v>0</v>
      </c>
      <c r="G7" s="4">
        <v>400000</v>
      </c>
      <c r="H7" s="4">
        <v>260868</v>
      </c>
    </row>
    <row r="8" spans="1:8" x14ac:dyDescent="0.35">
      <c r="A8" s="4" t="s">
        <v>11</v>
      </c>
      <c r="B8" s="4" t="s">
        <v>12</v>
      </c>
      <c r="C8" s="4"/>
      <c r="D8" s="4"/>
      <c r="E8" s="4"/>
      <c r="F8" s="4">
        <v>500000</v>
      </c>
      <c r="G8" s="4">
        <v>492038</v>
      </c>
      <c r="H8" s="4">
        <v>492038</v>
      </c>
    </row>
    <row r="9" spans="1:8" x14ac:dyDescent="0.35">
      <c r="A9" s="4" t="s">
        <v>13</v>
      </c>
      <c r="B9" s="4" t="s">
        <v>14</v>
      </c>
      <c r="C9" s="4"/>
      <c r="D9" s="4"/>
      <c r="E9" s="4"/>
      <c r="F9" s="4">
        <v>7600000</v>
      </c>
      <c r="G9" s="4">
        <v>7943728</v>
      </c>
      <c r="H9" s="4">
        <v>7759728</v>
      </c>
    </row>
    <row r="10" spans="1:8" x14ac:dyDescent="0.35">
      <c r="A10" s="4" t="s">
        <v>15</v>
      </c>
      <c r="B10" s="4" t="s">
        <v>16</v>
      </c>
      <c r="C10" s="4"/>
      <c r="D10" s="4"/>
      <c r="E10" s="4"/>
      <c r="F10" s="4">
        <v>1256000</v>
      </c>
      <c r="G10" s="4">
        <v>1256000</v>
      </c>
      <c r="H10" s="4">
        <v>1255800</v>
      </c>
    </row>
    <row r="11" spans="1:8" x14ac:dyDescent="0.35">
      <c r="A11" s="4" t="s">
        <v>17</v>
      </c>
      <c r="B11" s="4" t="s">
        <v>18</v>
      </c>
      <c r="C11" s="4"/>
      <c r="D11" s="4"/>
      <c r="E11" s="4"/>
      <c r="F11" s="4">
        <v>300000</v>
      </c>
      <c r="G11" s="4">
        <v>296329</v>
      </c>
      <c r="H11" s="4">
        <v>56838</v>
      </c>
    </row>
    <row r="12" spans="1:8" x14ac:dyDescent="0.35">
      <c r="A12" s="4"/>
      <c r="B12" s="11" t="s">
        <v>19</v>
      </c>
      <c r="C12" s="4"/>
      <c r="D12" s="4"/>
      <c r="E12" s="4"/>
      <c r="F12" s="11">
        <f>SUM(F4:F11)</f>
        <v>29756000</v>
      </c>
      <c r="G12" s="11">
        <f>SUM(G4:G11)</f>
        <v>29756000</v>
      </c>
      <c r="H12" s="11">
        <f>SUM(H4:H11)</f>
        <v>29193177</v>
      </c>
    </row>
    <row r="13" spans="1:8" x14ac:dyDescent="0.35">
      <c r="A13" s="4" t="s">
        <v>20</v>
      </c>
      <c r="B13" s="11" t="s">
        <v>21</v>
      </c>
      <c r="C13" s="4"/>
      <c r="D13" s="4"/>
      <c r="E13" s="4"/>
      <c r="F13" s="11">
        <v>4418000</v>
      </c>
      <c r="G13" s="11">
        <v>4418000</v>
      </c>
      <c r="H13" s="11">
        <v>4034225</v>
      </c>
    </row>
    <row r="14" spans="1:8" x14ac:dyDescent="0.35">
      <c r="A14" s="4" t="s">
        <v>22</v>
      </c>
      <c r="B14" s="4" t="s">
        <v>23</v>
      </c>
      <c r="C14" s="4"/>
      <c r="D14" s="4"/>
      <c r="E14" s="4"/>
      <c r="F14" s="4">
        <v>50000</v>
      </c>
      <c r="G14" s="4">
        <v>50000</v>
      </c>
      <c r="H14" s="4">
        <v>3937</v>
      </c>
    </row>
    <row r="15" spans="1:8" x14ac:dyDescent="0.35">
      <c r="A15" s="4" t="s">
        <v>24</v>
      </c>
      <c r="B15" s="4" t="s">
        <v>25</v>
      </c>
      <c r="C15" s="4"/>
      <c r="D15" s="4"/>
      <c r="E15" s="4"/>
      <c r="F15" s="4">
        <v>3000000</v>
      </c>
      <c r="G15" s="4">
        <v>13335397</v>
      </c>
      <c r="H15" s="4">
        <v>5824763</v>
      </c>
    </row>
    <row r="16" spans="1:8" x14ac:dyDescent="0.35">
      <c r="A16" s="4" t="s">
        <v>26</v>
      </c>
      <c r="B16" s="4" t="s">
        <v>27</v>
      </c>
      <c r="C16" s="4"/>
      <c r="D16" s="4"/>
      <c r="E16" s="4"/>
      <c r="F16" s="4">
        <v>300000</v>
      </c>
      <c r="G16" s="4">
        <v>305456</v>
      </c>
      <c r="H16" s="4">
        <v>305456</v>
      </c>
    </row>
    <row r="17" spans="1:8" x14ac:dyDescent="0.35">
      <c r="A17" s="4" t="s">
        <v>28</v>
      </c>
      <c r="B17" s="4" t="s">
        <v>29</v>
      </c>
      <c r="C17" s="4"/>
      <c r="D17" s="4"/>
      <c r="E17" s="4"/>
      <c r="F17" s="4">
        <v>300000</v>
      </c>
      <c r="G17" s="4">
        <v>294544</v>
      </c>
      <c r="H17" s="4">
        <v>166666</v>
      </c>
    </row>
    <row r="18" spans="1:8" x14ac:dyDescent="0.35">
      <c r="A18" s="4" t="s">
        <v>30</v>
      </c>
      <c r="B18" s="4" t="s">
        <v>31</v>
      </c>
      <c r="C18" s="4"/>
      <c r="D18" s="4"/>
      <c r="E18" s="4"/>
      <c r="F18" s="4">
        <v>4700000</v>
      </c>
      <c r="G18" s="4">
        <v>5449573</v>
      </c>
      <c r="H18" s="4">
        <v>5385537</v>
      </c>
    </row>
    <row r="19" spans="1:8" x14ac:dyDescent="0.35">
      <c r="A19" s="4" t="s">
        <v>32</v>
      </c>
      <c r="B19" s="4" t="s">
        <v>33</v>
      </c>
      <c r="C19" s="4"/>
      <c r="D19" s="4"/>
      <c r="E19" s="4"/>
      <c r="F19" s="4">
        <v>2332000</v>
      </c>
      <c r="G19" s="4">
        <v>2332000</v>
      </c>
      <c r="H19" s="4">
        <v>998852</v>
      </c>
    </row>
    <row r="20" spans="1:8" x14ac:dyDescent="0.35">
      <c r="A20" s="4" t="s">
        <v>34</v>
      </c>
      <c r="B20" s="4" t="s">
        <v>35</v>
      </c>
      <c r="C20" s="4"/>
      <c r="D20" s="4"/>
      <c r="E20" s="4"/>
      <c r="F20" s="4">
        <v>400000</v>
      </c>
      <c r="G20" s="4">
        <v>400000</v>
      </c>
      <c r="H20" s="4">
        <v>0</v>
      </c>
    </row>
    <row r="21" spans="1:8" x14ac:dyDescent="0.35">
      <c r="A21" s="4" t="s">
        <v>36</v>
      </c>
      <c r="B21" s="4" t="s">
        <v>37</v>
      </c>
      <c r="C21" s="4"/>
      <c r="D21" s="4"/>
      <c r="E21" s="4"/>
      <c r="F21" s="4">
        <v>1000000</v>
      </c>
      <c r="G21" s="4">
        <v>1000000</v>
      </c>
      <c r="H21" s="4">
        <v>811044</v>
      </c>
    </row>
    <row r="22" spans="1:8" x14ac:dyDescent="0.35">
      <c r="A22" s="4" t="s">
        <v>38</v>
      </c>
      <c r="B22" s="4" t="s">
        <v>39</v>
      </c>
      <c r="C22" s="4"/>
      <c r="D22" s="4"/>
      <c r="E22" s="4"/>
      <c r="F22" s="4">
        <v>6000000</v>
      </c>
      <c r="G22" s="4">
        <v>4985710</v>
      </c>
      <c r="H22" s="4">
        <v>3707438</v>
      </c>
    </row>
    <row r="23" spans="1:8" x14ac:dyDescent="0.35">
      <c r="A23" s="4" t="s">
        <v>40</v>
      </c>
      <c r="B23" s="4" t="s">
        <v>41</v>
      </c>
      <c r="C23" s="4"/>
      <c r="D23" s="4"/>
      <c r="E23" s="4"/>
      <c r="F23" s="4">
        <v>3500000</v>
      </c>
      <c r="G23" s="4">
        <v>4318067</v>
      </c>
      <c r="H23" s="4">
        <v>4098515</v>
      </c>
    </row>
    <row r="24" spans="1:8" x14ac:dyDescent="0.35">
      <c r="A24" s="4" t="s">
        <v>42</v>
      </c>
      <c r="B24" s="4" t="s">
        <v>43</v>
      </c>
      <c r="C24" s="4"/>
      <c r="D24" s="4"/>
      <c r="E24" s="4"/>
      <c r="F24" s="4">
        <v>20000</v>
      </c>
      <c r="G24" s="4">
        <v>20000</v>
      </c>
      <c r="H24" s="4">
        <v>1370</v>
      </c>
    </row>
    <row r="25" spans="1:8" x14ac:dyDescent="0.35">
      <c r="A25" s="4" t="s">
        <v>44</v>
      </c>
      <c r="B25" s="4" t="s">
        <v>45</v>
      </c>
      <c r="C25" s="4"/>
      <c r="D25" s="4"/>
      <c r="E25" s="4"/>
      <c r="F25" s="4">
        <v>0</v>
      </c>
      <c r="G25" s="4">
        <v>9800</v>
      </c>
      <c r="H25" s="4">
        <v>9800</v>
      </c>
    </row>
    <row r="26" spans="1:8" x14ac:dyDescent="0.35">
      <c r="A26" s="4" t="s">
        <v>46</v>
      </c>
      <c r="B26" s="4" t="s">
        <v>47</v>
      </c>
      <c r="C26" s="4"/>
      <c r="D26" s="4"/>
      <c r="E26" s="4"/>
      <c r="F26" s="4">
        <v>5000</v>
      </c>
      <c r="G26" s="4">
        <v>78458</v>
      </c>
      <c r="H26" s="4">
        <v>73471</v>
      </c>
    </row>
    <row r="27" spans="1:8" x14ac:dyDescent="0.35">
      <c r="A27" s="4" t="s">
        <v>48</v>
      </c>
      <c r="B27" s="4" t="s">
        <v>49</v>
      </c>
      <c r="C27" s="4"/>
      <c r="D27" s="4"/>
      <c r="E27" s="4"/>
      <c r="F27" s="4">
        <v>5522847</v>
      </c>
      <c r="G27" s="4">
        <v>8387045</v>
      </c>
      <c r="H27" s="4">
        <v>3644806</v>
      </c>
    </row>
    <row r="28" spans="1:8" x14ac:dyDescent="0.35">
      <c r="A28" s="4" t="s">
        <v>50</v>
      </c>
      <c r="B28" s="4" t="s">
        <v>51</v>
      </c>
      <c r="C28" s="4"/>
      <c r="D28" s="4"/>
      <c r="E28" s="4"/>
      <c r="F28" s="4">
        <v>400000</v>
      </c>
      <c r="G28" s="4">
        <v>723228</v>
      </c>
      <c r="H28" s="4">
        <v>638429</v>
      </c>
    </row>
    <row r="29" spans="1:8" x14ac:dyDescent="0.35">
      <c r="A29" s="4"/>
      <c r="B29" s="11" t="s">
        <v>52</v>
      </c>
      <c r="C29" s="4"/>
      <c r="D29" s="4"/>
      <c r="E29" s="4"/>
      <c r="F29" s="11">
        <f>SUM(F14:F28)</f>
        <v>27529847</v>
      </c>
      <c r="G29" s="11">
        <f t="shared" ref="G29:H29" si="0">SUM(G14:G28)</f>
        <v>41689278</v>
      </c>
      <c r="H29" s="11">
        <f t="shared" si="0"/>
        <v>25670084</v>
      </c>
    </row>
    <row r="30" spans="1:8" x14ac:dyDescent="0.35">
      <c r="A30" s="11" t="s">
        <v>53</v>
      </c>
      <c r="B30" s="11" t="s">
        <v>54</v>
      </c>
      <c r="C30" s="11"/>
      <c r="D30" s="11"/>
      <c r="E30" s="11"/>
      <c r="F30" s="11">
        <v>4181000</v>
      </c>
      <c r="G30" s="11">
        <v>3736888</v>
      </c>
      <c r="H30" s="11">
        <v>2408979</v>
      </c>
    </row>
    <row r="31" spans="1:8" x14ac:dyDescent="0.35">
      <c r="A31" s="4" t="s">
        <v>55</v>
      </c>
      <c r="B31" s="4" t="s">
        <v>56</v>
      </c>
      <c r="C31" s="4"/>
      <c r="D31" s="4"/>
      <c r="E31" s="4"/>
      <c r="F31" s="4">
        <v>0</v>
      </c>
      <c r="G31" s="4">
        <v>3766210</v>
      </c>
      <c r="H31" s="4">
        <v>3766210</v>
      </c>
    </row>
    <row r="32" spans="1:8" x14ac:dyDescent="0.35">
      <c r="A32" s="4" t="s">
        <v>57</v>
      </c>
      <c r="B32" s="4" t="s">
        <v>58</v>
      </c>
      <c r="C32" s="4"/>
      <c r="D32" s="4"/>
      <c r="E32" s="4"/>
      <c r="F32" s="4">
        <v>3675000</v>
      </c>
      <c r="G32" s="4">
        <v>3700000</v>
      </c>
      <c r="H32" s="4">
        <v>791005</v>
      </c>
    </row>
    <row r="33" spans="1:8" x14ac:dyDescent="0.35">
      <c r="A33" s="4" t="s">
        <v>59</v>
      </c>
      <c r="B33" s="4" t="s">
        <v>60</v>
      </c>
      <c r="C33" s="4"/>
      <c r="D33" s="4"/>
      <c r="E33" s="4"/>
      <c r="F33" s="4">
        <v>400000</v>
      </c>
      <c r="G33" s="4">
        <v>400000</v>
      </c>
      <c r="H33" s="4">
        <v>244500</v>
      </c>
    </row>
    <row r="34" spans="1:8" x14ac:dyDescent="0.35">
      <c r="A34" s="4" t="s">
        <v>61</v>
      </c>
      <c r="B34" s="13" t="s">
        <v>62</v>
      </c>
      <c r="C34" s="14"/>
      <c r="D34" s="14"/>
      <c r="E34" s="4"/>
      <c r="F34" s="4">
        <v>9882000</v>
      </c>
      <c r="G34" s="4">
        <v>7272667</v>
      </c>
      <c r="H34" s="4">
        <v>0</v>
      </c>
    </row>
    <row r="35" spans="1:8" x14ac:dyDescent="0.35">
      <c r="A35" s="4"/>
      <c r="B35" s="15" t="s">
        <v>63</v>
      </c>
      <c r="E35" s="4"/>
      <c r="F35" s="11">
        <f>SUM(F31:F34)</f>
        <v>13957000</v>
      </c>
      <c r="G35" s="11">
        <f>SUM(G31:G34)</f>
        <v>15138877</v>
      </c>
      <c r="H35" s="11">
        <f>SUM(H31:H33)</f>
        <v>4801715</v>
      </c>
    </row>
    <row r="36" spans="1:8" x14ac:dyDescent="0.35">
      <c r="A36" s="4" t="s">
        <v>64</v>
      </c>
      <c r="B36" s="15" t="s">
        <v>65</v>
      </c>
      <c r="E36" s="4"/>
      <c r="F36" s="11">
        <v>0</v>
      </c>
      <c r="G36" s="11">
        <v>104000</v>
      </c>
      <c r="H36" s="11">
        <v>104000</v>
      </c>
    </row>
    <row r="37" spans="1:8" x14ac:dyDescent="0.35">
      <c r="A37" s="4" t="s">
        <v>66</v>
      </c>
      <c r="B37" s="16" t="s">
        <v>67</v>
      </c>
      <c r="C37" s="4"/>
      <c r="D37" s="4"/>
      <c r="E37" s="4"/>
      <c r="F37" s="16">
        <v>13315000</v>
      </c>
      <c r="G37" s="4">
        <v>13305200</v>
      </c>
      <c r="H37" s="4">
        <v>13004715</v>
      </c>
    </row>
    <row r="38" spans="1:8" x14ac:dyDescent="0.35">
      <c r="A38" s="4" t="s">
        <v>68</v>
      </c>
      <c r="B38" s="16" t="s">
        <v>69</v>
      </c>
      <c r="C38" s="4"/>
      <c r="D38" s="4"/>
      <c r="E38" s="4"/>
      <c r="F38" s="16">
        <v>3595050</v>
      </c>
      <c r="G38" s="4">
        <v>3592404</v>
      </c>
      <c r="H38" s="4">
        <v>3337459</v>
      </c>
    </row>
    <row r="39" spans="1:8" x14ac:dyDescent="0.35">
      <c r="A39" s="4" t="s">
        <v>70</v>
      </c>
      <c r="B39" s="11" t="s">
        <v>71</v>
      </c>
      <c r="C39" s="4"/>
      <c r="D39" s="4"/>
      <c r="E39" s="4"/>
      <c r="F39" s="11">
        <f>SUM(F37:F38)</f>
        <v>16910050</v>
      </c>
      <c r="G39" s="11">
        <f>SUM(G36:G38)</f>
        <v>17001604</v>
      </c>
      <c r="H39" s="11">
        <f>SUM(H36:H38)</f>
        <v>16446174</v>
      </c>
    </row>
    <row r="40" spans="1:8" x14ac:dyDescent="0.35">
      <c r="A40" s="4" t="s">
        <v>72</v>
      </c>
      <c r="B40" s="16" t="s">
        <v>73</v>
      </c>
      <c r="C40" s="16"/>
      <c r="D40" s="16"/>
      <c r="E40" s="16"/>
      <c r="F40" s="16">
        <v>1700000</v>
      </c>
      <c r="G40" s="4">
        <v>1700000</v>
      </c>
      <c r="H40" s="4">
        <v>1339425</v>
      </c>
    </row>
    <row r="41" spans="1:8" x14ac:dyDescent="0.35">
      <c r="A41" s="4" t="s">
        <v>74</v>
      </c>
      <c r="B41" s="16" t="s">
        <v>75</v>
      </c>
      <c r="C41" s="16"/>
      <c r="D41" s="16"/>
      <c r="E41" s="16"/>
      <c r="F41" s="16">
        <v>459000</v>
      </c>
      <c r="G41" s="4">
        <v>459000</v>
      </c>
      <c r="H41" s="4">
        <v>302245</v>
      </c>
    </row>
    <row r="42" spans="1:8" x14ac:dyDescent="0.35">
      <c r="A42" s="4" t="s">
        <v>76</v>
      </c>
      <c r="B42" s="11" t="s">
        <v>77</v>
      </c>
      <c r="C42" s="4"/>
      <c r="D42" s="4"/>
      <c r="E42" s="4"/>
      <c r="F42" s="11">
        <f>SUM(F40:F41)</f>
        <v>2159000</v>
      </c>
      <c r="G42" s="11">
        <f t="shared" ref="G42:H42" si="1">SUM(G40:G41)</f>
        <v>2159000</v>
      </c>
      <c r="H42" s="11">
        <f t="shared" si="1"/>
        <v>1641670</v>
      </c>
    </row>
    <row r="43" spans="1:8" x14ac:dyDescent="0.35">
      <c r="A43" s="4" t="s">
        <v>78</v>
      </c>
      <c r="B43" s="11" t="s">
        <v>79</v>
      </c>
      <c r="C43" s="4"/>
      <c r="D43" s="4"/>
      <c r="E43" s="4"/>
      <c r="F43" s="11">
        <v>300000</v>
      </c>
      <c r="G43" s="4">
        <v>600000</v>
      </c>
      <c r="H43" s="4">
        <v>450000</v>
      </c>
    </row>
    <row r="44" spans="1:8" x14ac:dyDescent="0.35">
      <c r="A44" s="4"/>
      <c r="B44" s="11" t="s">
        <v>80</v>
      </c>
      <c r="C44" s="4"/>
      <c r="D44" s="4"/>
      <c r="E44" s="4"/>
      <c r="F44" s="11">
        <f>SUM(F12+F13+F29+F30+F35+F39+F42+F43)</f>
        <v>99210897</v>
      </c>
      <c r="G44" s="11">
        <f>SUM(G12+G13+G29+G30+G35+G39+G42+G43)</f>
        <v>114499647</v>
      </c>
      <c r="H44" s="11">
        <f>SUM(H12+H13+H29+H30+H35+H39+H42+H43)</f>
        <v>84646024</v>
      </c>
    </row>
    <row r="45" spans="1:8" x14ac:dyDescent="0.35">
      <c r="A45" s="4" t="s">
        <v>81</v>
      </c>
      <c r="B45" s="16" t="s">
        <v>82</v>
      </c>
      <c r="C45" s="4"/>
      <c r="D45" s="4"/>
      <c r="E45" s="4"/>
      <c r="F45" s="16">
        <v>3842936</v>
      </c>
      <c r="G45" s="4">
        <v>3842936</v>
      </c>
      <c r="H45" s="4">
        <v>3842936</v>
      </c>
    </row>
    <row r="46" spans="1:8" x14ac:dyDescent="0.35">
      <c r="A46" s="4" t="s">
        <v>83</v>
      </c>
      <c r="B46" s="11" t="s">
        <v>84</v>
      </c>
      <c r="C46" s="4"/>
      <c r="D46" s="4"/>
      <c r="E46" s="4"/>
      <c r="F46" s="16">
        <v>73832350</v>
      </c>
      <c r="G46" s="4">
        <v>102681199</v>
      </c>
      <c r="H46" s="4">
        <v>102681199</v>
      </c>
    </row>
    <row r="47" spans="1:8" x14ac:dyDescent="0.35">
      <c r="A47" s="4" t="s">
        <v>81</v>
      </c>
      <c r="B47" s="11" t="s">
        <v>85</v>
      </c>
      <c r="C47" s="4"/>
      <c r="D47" s="4"/>
      <c r="E47" s="4"/>
      <c r="F47" s="11">
        <f>SUM(F45+F46)</f>
        <v>77675286</v>
      </c>
      <c r="G47" s="11">
        <f>SUM(G45+G46)</f>
        <v>106524135</v>
      </c>
      <c r="H47" s="11">
        <f>SUM(H45+H46)</f>
        <v>106524135</v>
      </c>
    </row>
    <row r="48" spans="1:8" x14ac:dyDescent="0.35">
      <c r="A48" s="4"/>
      <c r="B48" s="17" t="s">
        <v>86</v>
      </c>
      <c r="C48" s="4"/>
      <c r="D48" s="4"/>
      <c r="E48" s="4"/>
      <c r="F48" s="11">
        <f>SUM(F44+F47)</f>
        <v>176886183</v>
      </c>
      <c r="G48" s="11">
        <f>SUM(G44+G47)</f>
        <v>221023782</v>
      </c>
      <c r="H48" s="11">
        <f>SUM(H44+H47)</f>
        <v>191170159</v>
      </c>
    </row>
  </sheetData>
  <mergeCells count="3">
    <mergeCell ref="A1:E2"/>
    <mergeCell ref="G1:H1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2021-05-26T09:23:20Z</dcterms:created>
  <dcterms:modified xsi:type="dcterms:W3CDTF">2021-05-26T09:25:43Z</dcterms:modified>
</cp:coreProperties>
</file>